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tables/table2.xml" ContentType="application/vnd.openxmlformats-officedocument.spreadsheetml.table+xml"/>
  <Override PartName="/xl/worksheets/sheet11.xml" ContentType="application/vnd.openxmlformats-officedocument.spreadsheetml.worksheet+xml"/>
  <Override PartName="/xl/tables/table3.xml" ContentType="application/vnd.openxmlformats-officedocument.spreadsheetml.table+xml"/>
  <Override PartName="/xl/worksheets/sheet12.xml" ContentType="application/vnd.openxmlformats-officedocument.spreadsheetml.worksheet+xml"/>
  <Override PartName="/xl/drawings/drawing2.xml" ContentType="application/vnd.openxmlformats-officedocument.drawing+xml"/>
  <Override PartName="/xl/drawings/charts/chart2.xml" ContentType="application/vnd.openxmlformats-officedocument.drawingml.chart+xml"/>
  <Override PartName="/xl/tables/table4.xml" ContentType="application/vnd.openxmlformats-officedocument.spreadsheetml.table+xml"/>
  <Override PartName="/xl/worksheets/sheet13.xml" ContentType="application/vnd.openxmlformats-officedocument.spreadsheetml.worksheet+xml"/>
  <Override PartName="/xl/tables/table5.xml" ContentType="application/vnd.openxmlformats-officedocument.spreadsheetml.table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ables/table6.xml" ContentType="application/vnd.openxmlformats-officedocument.spreadsheetml.table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2137209cf047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0b70a3cc11284bbd"/>
    <x:sheet xmlns:r="http://schemas.openxmlformats.org/officeDocument/2006/relationships" name="Sources" sheetId="2" r:id="R196644d49c3a4489"/>
    <x:sheet xmlns:r="http://schemas.openxmlformats.org/officeDocument/2006/relationships" name="Assumptions" sheetId="3" r:id="R4ec7803cb30e478e"/>
    <x:sheet xmlns:r="http://schemas.openxmlformats.org/officeDocument/2006/relationships" name="SkyLoft" sheetId="4" r:id="Rdbee19a1e9c54520"/>
    <x:sheet xmlns:r="http://schemas.openxmlformats.org/officeDocument/2006/relationships" name="2400 Nueces" sheetId="5" r:id="R12f5e4e6a907440a"/>
    <x:sheet xmlns:r="http://schemas.openxmlformats.org/officeDocument/2006/relationships" name="Waterloo" sheetId="6" r:id="R154fdeb600ae4f6a"/>
    <x:sheet xmlns:r="http://schemas.openxmlformats.org/officeDocument/2006/relationships" name="Standard" sheetId="7" r:id="R721b07f603c342d5"/>
    <x:sheet xmlns:r="http://schemas.openxmlformats.org/officeDocument/2006/relationships" name="Callaway" sheetId="8" r:id="Rf5379bb457a24033"/>
    <x:sheet xmlns:r="http://schemas.openxmlformats.org/officeDocument/2006/relationships" name="26 West" sheetId="9" r:id="R68b8bf0f851244bb"/>
    <x:sheet xmlns:r="http://schemas.openxmlformats.org/officeDocument/2006/relationships" name="Summary" sheetId="10" r:id="Rc79873f290d8476a"/>
    <x:sheet xmlns:r="http://schemas.openxmlformats.org/officeDocument/2006/relationships" name="Scenarios" sheetId="11" r:id="R496229998da940c1"/>
    <x:sheet xmlns:r="http://schemas.openxmlformats.org/officeDocument/2006/relationships" name="Student Cost" sheetId="12" r:id="Re4405938e84140ec"/>
    <x:sheet xmlns:r="http://schemas.openxmlformats.org/officeDocument/2006/relationships" name="Prelease" sheetId="13" r:id="Raacd3e15342746fb"/>
    <x:sheet xmlns:r="http://schemas.openxmlformats.org/officeDocument/2006/relationships" name="Waterloo Dev" sheetId="14" r:id="R048d314c8d2041a1"/>
    <x:sheet xmlns:r="http://schemas.openxmlformats.org/officeDocument/2006/relationships" name="Zoning" sheetId="15" r:id="Rca5d53c746e54c3a"/>
    <x:sheet xmlns:r="http://schemas.openxmlformats.org/officeDocument/2006/relationships" name="Loss Waterfall" sheetId="16" r:id="R1ab0cef5caa24936"/>
    <x:sheet xmlns:r="http://schemas.openxmlformats.org/officeDocument/2006/relationships" name="Claims" sheetId="17" r:id="Rbd6669f8e99148b5"/>
  </x:sheets>
</x:workbook>
</file>

<file path=xl/comments1.xml><?xml version="1.0" encoding="utf-8"?>
<x:comments xmlns:x="http://schemas.openxmlformats.org/spreadsheetml/2006/main">
  <x:authors>
    <x:author>tc={EA4AEC29-EBEB-335D-A19F-CB400B5BE1B6}</x:author>
    <x:author>tc={D773EB5E-DC3D-4BEC-992B-527CA03B7EDB}</x:author>
    <x:author>tc={7EF3FD3D-A259-A20A-CD0D-133C780962B9}</x:author>
    <x:author>tc={A23CD3F6-F09E-ABC5-CFDB-F0D2816214E7}</x:author>
    <x:author>tc={41664088-0CB3-321B-582A-751A3B15D6ED}</x:author>
    <x:author>tc={E2DD363D-5BA6-3618-3FBC-CB7FAC04DFF1}</x:author>
    <x:author>tc={4BB1312D-E71C-2C56-CA74-747E8A66EA2C}</x:author>
    <x:author>tc={C16EB127-9157-A58F-03CC-C9F598D7F79E}</x:author>
    <x:author>tc={EC6572BB-91A1-6647-4A01-DBFFB0F345EA}</x:author>
    <x:author>tc={BF04C46E-CBF2-5AC8-88E6-5DA049B75A6C}</x:author>
    <x:author>tc={1ADDDAD0-706E-8321-90E1-69E303C2B355}</x:author>
    <x:author>tc={1E769E02-0C87-026A-6AFF-A64975041858}</x:author>
    <x:author>tc={34389861-1655-48E5-FE80-C210C9ABCFD9}</x:author>
    <x:author>tc={E0782853-23BD-C440-16F4-402A69C2F776}</x:author>
    <x:author>tc={4DE230E8-BCF3-23AB-4A9A-B9F6A334CFAD}</x:author>
    <x:author>tc={1D0048EE-A790-76D2-2C7C-DE4F5FE27C43}</x:author>
    <x:author>tc={56FC17F7-7B55-EF83-A920-89EE4AD8E0E1}</x:author>
    <x:author>tc={40CC5F5C-75A9-5CD5-DFA0-4C46FA5A0244}</x:author>
    <x:author>tc={B0B493D2-4D7E-F207-9F40-00F8319601E8}</x:author>
    <x:author>tc={0EAB7952-0BE6-ABF6-E084-263371D47753}</x:author>
    <x:author>tc={66A6B4B1-8862-A538-1F77-59816EC8C977}</x:author>
    <x:author>tc={FE0D0D61-0DD4-B04E-0F17-E22222623559}</x:author>
    <x:author>tc={0358B752-2DE2-94C2-7E91-DEEE3495C9AF}</x:author>
    <x:author>tc={56B3C5D6-79AA-F4E8-2222-D79EA943D55D}</x:author>
    <x:author>tc={CDA4A908-0B68-C6FF-A032-6294A9772CCE}</x:author>
    <x:author>tc={E709CDBC-8B3F-91F7-AD11-007CA9546DC1}</x:author>
    <x:author>tc={AF725D57-532C-F978-3634-F5A606F5ADD9}</x:author>
    <x:author>tc={9F54182D-CD62-F073-E2B6-BCE1B6811B6A}</x:author>
    <x:author>tc={1155AC78-5E4F-FE2B-A90F-6AF62EE9190F}</x:author>
    <x:author>tc={93F11826-C479-F792-E54F-2C3F14ADCC30}</x:author>
    <x:author>tc={4BAD43C2-0C8C-6025-611A-338D88F5C5EA}</x:author>
    <x:author>tc={E8C030DC-30A0-054F-0D2F-E82104801CC4}</x:author>
    <x:author>tc={3C594E24-B91C-06C5-D889-64DD12C6B6DA}</x:author>
    <x:author>tc={CD770F07-B2D5-56A7-1C36-BF50CE8BF895}</x:author>
    <x:author>tc={E502721B-B3C6-C77D-CE7E-67A6FB6F9908}</x:author>
    <x:author>tc={24FF83EF-C169-08A7-C4DC-2CDE7123092C}</x:author>
    <x:author>tc={34798369-A732-FB4B-2EB6-ABB7D1B6657E}</x:author>
    <x:author>tc={F278AD0B-6A9F-6052-EF70-08894EA36C37}</x:author>
    <x:author>tc={CDD97590-0C9B-7BC1-A784-5022F0C92092}</x:author>
    <x:author>tc={FE441AE4-C9E2-1177-6FF0-E02CE828879A}</x:author>
    <x:author>tc={6D867208-3253-7D1E-2DF8-3C91BD5EF657}</x:author>
    <x:author>tc={FEC29D41-DCC4-B6EC-DEC3-4171DC2B8351}</x:author>
    <x:author>tc={18360C5A-2AA9-F659-EACC-F10531D307B8}</x:author>
    <x:author>tc={A05D34C4-8D41-C329-CE94-7DECDFA8839B}</x:author>
    <x:author>tc={B4B980A8-485D-8C75-8673-6E35B1C6C6D1}</x:author>
    <x:author>tc={C76B2AB6-B359-B5A0-7128-1962A9EDEAD5}</x:author>
    <x:author>tc={F5353145-C84F-6339-76E9-D86D31AA2FB7}</x:author>
    <x:author>tc={35D9E872-E34B-84CF-EC25-41E326D77B14}</x:author>
    <x:author>tc={171C4553-65EA-3402-6D8A-8E14FCA5D289}</x:author>
    <x:author>tc={936B5F82-6424-E385-1C6A-3BB5D7B979CC}</x:author>
    <x:author>tc={EBDAF647-46E4-3608-969C-BE353CBBD5C2}</x:author>
    <x:author>tc={9D1BB232-D16C-BDA0-5DAB-7F7A8FA8E3A2}</x:author>
    <x:author>tc={F6E4EF7D-01CC-2169-5CD7-4FE30D36D2CA}</x:author>
    <x:author>tc={CB95DD29-B38E-933A-FCFE-87A25FAE41A1}</x:author>
    <x:author>tc={60622C27-4CB5-DACD-B187-138D946BD703}</x:author>
    <x:author>tc={2DE6D8CB-E7B4-3470-18BC-CB46C18ABC68}</x:author>
    <x:author>tc={3B21AA17-DD8D-56F3-1E8D-E8A00BB1DD02}</x:author>
    <x:author>tc={003FB903-7D9D-06F2-F25C-078055DEAC27}</x:author>
    <x:author>tc={3F00C37A-D70D-855F-5A0C-38F8DC389D84}</x:author>
    <x:author>tc={F721AAC4-BEAC-20AC-8CB7-B07A8CC67CF4}</x:author>
    <x:author>tc={E5C2A559-4E40-15C9-AEB6-3FA6D3695F53}</x:author>
    <x:author>tc={4F22C433-7D76-7CDB-5FC5-73B855081956}</x:author>
    <x:author>tc={6C13ABCD-DD5E-F1DE-0167-88EEF1E21D1E}</x:author>
    <x:author>tc={1D486091-2EB5-2AEA-70E4-9D7B2C010328}</x:author>
    <x:author>tc={D60705EB-488B-B9B0-B698-31A210DFF9CF}</x:author>
    <x:author>tc={003BB679-E044-F0D3-4893-7BC414055825}</x:author>
    <x:author>tc={F3C462A0-76AF-3CD7-2705-27A96C56F3B5}</x:author>
    <x:author>tc={05FCE662-4CCF-CDB9-DABB-27D047B7473F}</x:author>
    <x:author>tc={55428C33-88A9-9C8E-E424-4F847B5F25A4}</x:author>
    <x:author>tc={0CB07DC9-206C-3004-7C81-E7CB84907ED0}</x:author>
    <x:author>tc={40D88CD2-9820-4497-5989-C5A0D2C630DB}</x:author>
    <x:author>tc={748760D5-E6A6-95F3-8DCC-F920E7D5D9F4}</x:author>
  </x:authors>
  <x:commentList>
    <x:comment ref="B6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 IDs: EP-OP-001; EP-OWN-001; S04; S05; S21. Documented where available; otherwise a model assumption disclosed in the report and dossier.</x:t>
        </x:r>
      </x:text>
    </x:comment>
    <x:comment ref="B15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 IDs: EP-OP-001; EP-OWN-001; S04; S05; S21. Documented where available; otherwise a model assumption disclosed in the report and dossier.</x:t>
        </x:r>
      </x:text>
    </x:comment>
    <x:comment ref="B16" authorId="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 IDs: EP-OP-001; EP-OWN-001; S04; S05; S21. Documented where available; otherwise a model assumption disclosed in the report and dossier.</x:t>
        </x:r>
      </x:text>
    </x:comment>
    <x:comment ref="B18" authorId="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 IDs: EP-OP-001; EP-OWN-001; S04; S05; S21. Documented where available; otherwise a model assumption disclosed in the report and dossier.</x:t>
        </x:r>
      </x:text>
    </x:comment>
    <x:comment ref="B20" authorId="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 IDs: EP-OP-001; EP-OWN-001; S04; S05; S21. Documented where available; otherwise a model assumption disclosed in the report and dossier.</x:t>
        </x:r>
      </x:text>
    </x:comment>
    <x:comment ref="B31" authorId="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 IDs: EP-OP-001; EP-OWN-001; S04; S05; S21. Documented where available; otherwise a model assumption disclosed in the report and dossier.</x:t>
        </x:r>
      </x:text>
    </x:comment>
    <x:comment ref="B34" authorId="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 IDs: EP-OP-001; EP-OWN-001; S04; S05; S21. Documented where available; otherwise a model assumption disclosed in the report and dossier.</x:t>
        </x:r>
      </x:text>
    </x:comment>
    <x:comment ref="B36" authorId="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 IDs: EP-OP-001; EP-OWN-001; S04; S05; S21. Documented where available; otherwise a model assumption disclosed in the report and dossier.</x:t>
        </x:r>
      </x:text>
    </x:comment>
    <x:comment ref="B37" authorId="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 IDs: EP-OP-001; EP-OWN-001; S04; S05; S21. Documented where available; otherwise a model assumption disclosed in the report and dossier.</x:t>
        </x:r>
      </x:text>
    </x:comment>
    <x:comment ref="B41" authorId="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 IDs: EP-OP-001; EP-OWN-001; S04; S05; S21. Documented where available; otherwise a model assumption disclosed in the report and dossier.</x:t>
        </x:r>
      </x:text>
    </x:comment>
    <x:comment ref="B42" authorId="1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 IDs: EP-OP-001; EP-OWN-001; S04; S05; S21. Documented where available; otherwise a model assumption disclosed in the report and dossier.</x:t>
        </x:r>
      </x:text>
    </x:comment>
    <x:comment ref="B43" authorId="1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 IDs: EP-OP-001; EP-OWN-001; S04; S05; S21. Documented where available; otherwise a model assumption disclosed in the report and dossier.</x:t>
        </x:r>
      </x:text>
    </x:comment>
    <x:comment ref="C6" authorId="1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 IDs: EP-OP-001; EP-OWN-001; S06; S07; S08. Documented where available; otherwise a model assumption disclosed in the report and dossier.</x:t>
        </x:r>
      </x:text>
    </x:comment>
    <x:comment ref="C15" authorId="1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 IDs: EP-OP-001; EP-OWN-001; S06; S07; S08. Documented where available; otherwise a model assumption disclosed in the report and dossier.</x:t>
        </x:r>
      </x:text>
    </x:comment>
    <x:comment ref="C16" authorId="1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 IDs: EP-OP-001; EP-OWN-001; S06; S07; S08. Documented where available; otherwise a model assumption disclosed in the report and dossier.</x:t>
        </x:r>
      </x:text>
    </x:comment>
    <x:comment ref="C18" authorId="1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 IDs: EP-OP-001; EP-OWN-001; S06; S07; S08. Documented where available; otherwise a model assumption disclosed in the report and dossier.</x:t>
        </x:r>
      </x:text>
    </x:comment>
    <x:comment ref="C20" authorId="1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 IDs: EP-OP-001; EP-OWN-001; S06; S07; S08. Documented where available; otherwise a model assumption disclosed in the report and dossier.</x:t>
        </x:r>
      </x:text>
    </x:comment>
    <x:comment ref="C31" authorId="1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 IDs: EP-OP-001; EP-OWN-001; S06; S07; S08. Documented where available; otherwise a model assumption disclosed in the report and dossier.</x:t>
        </x:r>
      </x:text>
    </x:comment>
    <x:comment ref="C34" authorId="1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 IDs: EP-OP-001; EP-OWN-001; S06; S07; S08. Documented where available; otherwise a model assumption disclosed in the report and dossier.</x:t>
        </x:r>
      </x:text>
    </x:comment>
    <x:comment ref="C36" authorId="1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 IDs: EP-OP-001; EP-OWN-001; S06; S07; S08. Documented where available; otherwise a model assumption disclosed in the report and dossier.</x:t>
        </x:r>
      </x:text>
    </x:comment>
    <x:comment ref="C37" authorId="2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 IDs: EP-OP-001; EP-OWN-001; S06; S07; S08. Documented where available; otherwise a model assumption disclosed in the report and dossier.</x:t>
        </x:r>
      </x:text>
    </x:comment>
    <x:comment ref="C41" authorId="2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 IDs: EP-OP-001; EP-OWN-001; S06; S07; S08. Documented where available; otherwise a model assumption disclosed in the report and dossier.</x:t>
        </x:r>
      </x:text>
    </x:comment>
    <x:comment ref="C42" authorId="2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 IDs: EP-OP-001; EP-OWN-001; S06; S07; S08. Documented where available; otherwise a model assumption disclosed in the report and dossier.</x:t>
        </x:r>
      </x:text>
    </x:comment>
    <x:comment ref="C43" authorId="2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 IDs: EP-OP-001; EP-OWN-001; S06; S07; S08. Documented where available; otherwise a model assumption disclosed in the report and dossier.</x:t>
        </x:r>
      </x:text>
    </x:comment>
    <x:comment ref="D6" authorId="2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 IDs: EP-OWN-001; S09; S10; S22; S24. Documented where available; otherwise a model assumption disclosed in the report and dossier.</x:t>
        </x:r>
      </x:text>
    </x:comment>
    <x:comment ref="D15" authorId="2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 IDs: EP-OWN-001; S09; S10; S22; S24. Documented where available; otherwise a model assumption disclosed in the report and dossier.</x:t>
        </x:r>
      </x:text>
    </x:comment>
    <x:comment ref="D16" authorId="2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 IDs: EP-OWN-001; S09; S10; S22; S24. Documented where available; otherwise a model assumption disclosed in the report and dossier.</x:t>
        </x:r>
      </x:text>
    </x:comment>
    <x:comment ref="D18" authorId="2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 IDs: EP-OWN-001; S09; S10; S22; S24. Documented where available; otherwise a model assumption disclosed in the report and dossier.</x:t>
        </x:r>
      </x:text>
    </x:comment>
    <x:comment ref="D20" authorId="2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 IDs: EP-OWN-001; S09; S10; S22; S24. Documented where available; otherwise a model assumption disclosed in the report and dossier.</x:t>
        </x:r>
      </x:text>
    </x:comment>
    <x:comment ref="D31" authorId="2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 IDs: EP-OWN-001; S09; S10; S22; S24. Documented where available; otherwise a model assumption disclosed in the report and dossier.</x:t>
        </x:r>
      </x:text>
    </x:comment>
    <x:comment ref="D34" authorId="3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 IDs: EP-OWN-001; S09; S10; S22; S24. Documented where available; otherwise a model assumption disclosed in the report and dossier.</x:t>
        </x:r>
      </x:text>
    </x:comment>
    <x:comment ref="D36" authorId="3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 IDs: EP-OWN-001; S09; S10; S22; S24. Documented where available; otherwise a model assumption disclosed in the report and dossier.</x:t>
        </x:r>
      </x:text>
    </x:comment>
    <x:comment ref="D37" authorId="3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 IDs: EP-OWN-001; S09; S10; S22; S24. Documented where available; otherwise a model assumption disclosed in the report and dossier.</x:t>
        </x:r>
      </x:text>
    </x:comment>
    <x:comment ref="D41" authorId="3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 IDs: EP-OWN-001; S09; S10; S22; S24. Documented where available; otherwise a model assumption disclosed in the report and dossier.</x:t>
        </x:r>
      </x:text>
    </x:comment>
    <x:comment ref="D42" authorId="3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 IDs: EP-OWN-001; S09; S10; S22; S24. Documented where available; otherwise a model assumption disclosed in the report and dossier.</x:t>
        </x:r>
      </x:text>
    </x:comment>
    <x:comment ref="D43" authorId="3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 IDs: EP-OWN-001; S09; S10; S22; S24. Documented where available; otherwise a model assumption disclosed in the report and dossier.</x:t>
        </x:r>
      </x:text>
    </x:comment>
    <x:comment ref="E6" authorId="3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 IDs: EP-OWN-001; S11; S19. Documented where available; otherwise a model assumption disclosed in the report and dossier.</x:t>
        </x:r>
      </x:text>
    </x:comment>
    <x:comment ref="E15" authorId="3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 IDs: EP-OWN-001; S11; S19. Documented where available; otherwise a model assumption disclosed in the report and dossier.</x:t>
        </x:r>
      </x:text>
    </x:comment>
    <x:comment ref="E16" authorId="3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 IDs: EP-OWN-001; S11; S19. Documented where available; otherwise a model assumption disclosed in the report and dossier.</x:t>
        </x:r>
      </x:text>
    </x:comment>
    <x:comment ref="E18" authorId="3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 IDs: EP-OWN-001; S11; S19. Documented where available; otherwise a model assumption disclosed in the report and dossier.</x:t>
        </x:r>
      </x:text>
    </x:comment>
    <x:comment ref="E20" authorId="4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 IDs: EP-OWN-001; S11; S19. Documented where available; otherwise a model assumption disclosed in the report and dossier.</x:t>
        </x:r>
      </x:text>
    </x:comment>
    <x:comment ref="E31" authorId="4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 IDs: EP-OWN-001; S11; S19. Documented where available; otherwise a model assumption disclosed in the report and dossier.</x:t>
        </x:r>
      </x:text>
    </x:comment>
    <x:comment ref="E34" authorId="4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 IDs: EP-OWN-001; S11; S19. Documented where available; otherwise a model assumption disclosed in the report and dossier.</x:t>
        </x:r>
      </x:text>
    </x:comment>
    <x:comment ref="E36" authorId="4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 IDs: EP-OWN-001; S11; S19. Documented where available; otherwise a model assumption disclosed in the report and dossier.</x:t>
        </x:r>
      </x:text>
    </x:comment>
    <x:comment ref="E37" authorId="4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 IDs: EP-OWN-001; S11; S19. Documented where available; otherwise a model assumption disclosed in the report and dossier.</x:t>
        </x:r>
      </x:text>
    </x:comment>
    <x:comment ref="E41" authorId="4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 IDs: EP-OWN-001; S11; S19. Documented where available; otherwise a model assumption disclosed in the report and dossier.</x:t>
        </x:r>
      </x:text>
    </x:comment>
    <x:comment ref="E42" authorId="4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 IDs: EP-OWN-001; S11; S19. Documented where available; otherwise a model assumption disclosed in the report and dossier.</x:t>
        </x:r>
      </x:text>
    </x:comment>
    <x:comment ref="E43" authorId="4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 IDs: EP-OWN-001; S11; S19. Documented where available; otherwise a model assumption disclosed in the report and dossier.</x:t>
        </x:r>
      </x:text>
    </x:comment>
    <x:comment ref="F6" authorId="4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 IDs: EP-OP-001; EP-OWN-001; S03; S12; S13; S20. Documented where available; otherwise a model assumption disclosed in the report and dossier.</x:t>
        </x:r>
      </x:text>
    </x:comment>
    <x:comment ref="F15" authorId="4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 IDs: EP-OP-001; EP-OWN-001; S03; S12; S13; S20. Documented where available; otherwise a model assumption disclosed in the report and dossier.</x:t>
        </x:r>
      </x:text>
    </x:comment>
    <x:comment ref="F16" authorId="5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 IDs: EP-OP-001; EP-OWN-001; S03; S12; S13; S20. Documented where available; otherwise a model assumption disclosed in the report and dossier.</x:t>
        </x:r>
      </x:text>
    </x:comment>
    <x:comment ref="F18" authorId="5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 IDs: EP-OP-001; EP-OWN-001; S03; S12; S13; S20. Documented where available; otherwise a model assumption disclosed in the report and dossier.</x:t>
        </x:r>
      </x:text>
    </x:comment>
    <x:comment ref="F20" authorId="5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 IDs: EP-OP-001; EP-OWN-001; S03; S12; S13; S20. Documented where available; otherwise a model assumption disclosed in the report and dossier.</x:t>
        </x:r>
      </x:text>
    </x:comment>
    <x:comment ref="F31" authorId="5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 IDs: EP-OP-001; EP-OWN-001; S03; S12; S13; S20. Documented where available; otherwise a model assumption disclosed in the report and dossier.</x:t>
        </x:r>
      </x:text>
    </x:comment>
    <x:comment ref="F34" authorId="5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 IDs: EP-OP-001; EP-OWN-001; S03; S12; S13; S20. Documented where available; otherwise a model assumption disclosed in the report and dossier.</x:t>
        </x:r>
      </x:text>
    </x:comment>
    <x:comment ref="F36" authorId="5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 IDs: EP-OP-001; EP-OWN-001; S03; S12; S13; S20. Documented where available; otherwise a model assumption disclosed in the report and dossier.</x:t>
        </x:r>
      </x:text>
    </x:comment>
    <x:comment ref="F37" authorId="5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 IDs: EP-OP-001; EP-OWN-001; S03; S12; S13; S20. Documented where available; otherwise a model assumption disclosed in the report and dossier.</x:t>
        </x:r>
      </x:text>
    </x:comment>
    <x:comment ref="F41" authorId="5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 IDs: EP-OP-001; EP-OWN-001; S03; S12; S13; S20. Documented where available; otherwise a model assumption disclosed in the report and dossier.</x:t>
        </x:r>
      </x:text>
    </x:comment>
    <x:comment ref="F42" authorId="5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 IDs: EP-OP-001; EP-OWN-001; S03; S12; S13; S20. Documented where available; otherwise a model assumption disclosed in the report and dossier.</x:t>
        </x:r>
      </x:text>
    </x:comment>
    <x:comment ref="F43" authorId="5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 IDs: EP-OP-001; EP-OWN-001; S03; S12; S13; S20. Documented where available; otherwise a model assumption disclosed in the report and dossier.</x:t>
        </x:r>
      </x:text>
    </x:comment>
    <x:comment ref="G6" authorId="6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 IDs: EP-OWN-001; S12; S13; S14. Documented where available; otherwise a model assumption disclosed in the report and dossier.</x:t>
        </x:r>
      </x:text>
    </x:comment>
    <x:comment ref="G15" authorId="6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 IDs: EP-OWN-001; S12; S13; S14. Documented where available; otherwise a model assumption disclosed in the report and dossier.</x:t>
        </x:r>
      </x:text>
    </x:comment>
    <x:comment ref="G16" authorId="6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 IDs: EP-OWN-001; S12; S13; S14. Documented where available; otherwise a model assumption disclosed in the report and dossier.</x:t>
        </x:r>
      </x:text>
    </x:comment>
    <x:comment ref="G18" authorId="6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 IDs: EP-OWN-001; S12; S13; S14. Documented where available; otherwise a model assumption disclosed in the report and dossier.</x:t>
        </x:r>
      </x:text>
    </x:comment>
    <x:comment ref="G20" authorId="6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 IDs: EP-OWN-001; S12; S13; S14. Documented where available; otherwise a model assumption disclosed in the report and dossier.</x:t>
        </x:r>
      </x:text>
    </x:comment>
    <x:comment ref="G31" authorId="6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 IDs: EP-OWN-001; S12; S13; S14. Documented where available; otherwise a model assumption disclosed in the report and dossier.</x:t>
        </x:r>
      </x:text>
    </x:comment>
    <x:comment ref="G34" authorId="6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 IDs: EP-OWN-001; S12; S13; S14. Documented where available; otherwise a model assumption disclosed in the report and dossier.</x:t>
        </x:r>
      </x:text>
    </x:comment>
    <x:comment ref="G36" authorId="6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 IDs: EP-OWN-001; S12; S13; S14. Documented where available; otherwise a model assumption disclosed in the report and dossier.</x:t>
        </x:r>
      </x:text>
    </x:comment>
    <x:comment ref="G37" authorId="6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 IDs: EP-OWN-001; S12; S13; S14. Documented where available; otherwise a model assumption disclosed in the report and dossier.</x:t>
        </x:r>
      </x:text>
    </x:comment>
    <x:comment ref="G41" authorId="6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 IDs: EP-OWN-001; S12; S13; S14. Documented where available; otherwise a model assumption disclosed in the report and dossier.</x:t>
        </x:r>
      </x:text>
    </x:comment>
    <x:comment ref="G42" authorId="7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 IDs: EP-OWN-001; S12; S13; S14. Documented where available; otherwise a model assumption disclosed in the report and dossier.</x:t>
        </x:r>
      </x:text>
    </x:comment>
    <x:comment ref="G43" authorId="7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 IDs: EP-OWN-001; S12; S13; S14. Documented where available; otherwise a model assumption disclosed in the report and dossier.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#,##0;[Red](#,##0);-"/>
    <x:numFmt numFmtId="201" formatCode="0.0;[Red](0.0);-"/>
    <x:numFmt numFmtId="202" formatCode="0.0%;[Red](0.0%);-"/>
    <x:numFmt numFmtId="203" formatCode="$#,##0;[Red]($#,##0);-"/>
    <x:numFmt numFmtId="204" formatCode="0.00x"/>
  </x:numFmts>
  <x:fonts count="15">
    <x:font>
      <x:sz val="11"/>
      <x:name val="Carlito"/>
    </x:font>
    <x:font>
      <x:sz val="9"/>
      <x:color rgb="FF000000"/>
      <x:name val="Carlito"/>
    </x:font>
    <x:font>
      <x:b/>
      <x:sz val="16"/>
      <x:color rgb="FFFFFFFF"/>
      <x:name val="Carlito"/>
    </x:font>
    <x:font>
      <x:i/>
      <x:sz val="9"/>
      <x:color rgb="FF17324D"/>
      <x:name val="Carlito"/>
    </x:font>
    <x:font>
      <x:b/>
      <x:sz val="9"/>
      <x:color rgb="FF17324D"/>
      <x:name val="Carlito"/>
    </x:font>
    <x:font>
      <x:b/>
      <x:sz val="9"/>
      <x:color rgb="FFFFFFFF"/>
      <x:name val="Carlito"/>
    </x:font>
    <x:font>
      <x:sz val="9"/>
      <x:color rgb="FFFF0000"/>
      <x:name val="Carlito"/>
    </x:font>
    <x:font>
      <x:b/>
      <x:sz val="10"/>
      <x:color rgb="FFFFFFFF"/>
      <x:name val="Carlito"/>
    </x:font>
    <x:font>
      <x:sz val="9"/>
      <x:color rgb="FF0000FF"/>
      <x:name val="Carlito"/>
    </x:font>
    <x:font>
      <x:b/>
      <x:sz val="10"/>
      <x:color rgb="FF0000FF"/>
      <x:name val="Carlito"/>
    </x:font>
    <x:font>
      <x:sz val="9"/>
      <x:color rgb="FF008000"/>
      <x:name val="Carlito"/>
    </x:font>
    <x:font>
      <x:b/>
      <x:sz val="10"/>
      <x:color rgb="FF008000"/>
      <x:name val="Carlito"/>
    </x:font>
    <x:font>
      <x:sz val="8"/>
      <x:color rgb="FF000000"/>
      <x:name val="Carlito"/>
    </x:font>
    <x:font>
      <x:b/>
      <x:sz val="9"/>
      <x:color rgb="FF000000"/>
      <x:name val="Carlito"/>
    </x:font>
    <x:font>
      <x:sz val="9"/>
      <x:color rgb="FF0000FF"/>
      <x:name val="Arial"/>
    </x:font>
  </x:fonts>
  <x:fills count="11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DCE7F0"/>
      </x:patternFill>
    </x:fill>
    <x:fill>
      <x:patternFill patternType="solid">
        <x:fgColor rgb="FFFFF2CC"/>
      </x:patternFill>
    </x:fill>
    <x:fill>
      <x:patternFill patternType="solid">
        <x:fgColor rgb="FFF3F4F6"/>
      </x:patternFill>
    </x:fill>
    <x:fill>
      <x:patternFill patternType="solid">
        <x:fgColor rgb="FFECFDF5"/>
      </x:patternFill>
    </x:fill>
    <x:fill>
      <x:patternFill patternType="solid">
        <x:fgColor rgb="FFFEE2E2"/>
      </x:patternFill>
    </x:fill>
    <x:fill>
      <x:patternFill patternType="solid">
        <x:fgColor rgb="FFDCFCE7"/>
      </x:patternFill>
    </x:fill>
    <x:fill>
      <x:patternFill patternType="solid">
        <x:fgColor rgb="FFFEF3C7"/>
      </x:patternFill>
    </x:fill>
    <x:fill>
      <x:patternFill patternType="solid">
        <x:fgColor rgb="FFFECACA"/>
      </x:patternFill>
    </x:fill>
  </x:fills>
  <x:borders count="6">
    <x:border/>
    <x:border/>
    <x:border/>
    <x:border/>
    <x:border>
      <x:top style="thin">
        <x:color rgb="FF17324D"/>
      </x:top>
    </x:border>
    <x:border>
      <x:top style="thin">
        <x:color rgb="FF17324D"/>
      </x:top>
    </x:border>
  </x:borders>
  <x:cellStyleXfs count="1">
    <x:xf numFmtId="0" fontId="0" fillId="0" borderId="0"/>
  </x:cellStyleXfs>
  <x:cellXfs count="233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1" fillId="2" borderId="1" xfId="0" applyNumberFormat="1" applyFont="1" applyFill="1" applyBorder="1"/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horizontal="left"/>
    </x:xf>
    <x:xf numFmtId="0" fontId="2" fillId="2" borderId="1" xfId="0" applyNumberFormat="1" applyFont="1" applyFill="1" applyBorder="1" applyAlignment="1">
      <x:alignment horizontal="left" vertical="center"/>
    </x:xf>
    <x:xf numFmtId="0" fontId="1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vertical="center" wrapText="1"/>
    </x:xf>
    <x:xf numFmtId="0" fontId="1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/>
    <x:xf numFmtId="0" fontId="4" fillId="3" borderId="2" xfId="0" applyNumberFormat="1" applyFont="1" applyFill="1" applyBorder="1"/>
    <x:xf numFmtId="0" fontId="4" fillId="3" borderId="2" xfId="0" applyNumberFormat="1" applyFont="1" applyFill="1" applyBorder="1" applyAlignment="1">
      <x:alignment wrapText="1"/>
    </x:xf>
    <x:xf numFmtId="0" fontId="4" fillId="3" borderId="2" xfId="0" applyNumberFormat="1" applyFont="1" applyFill="1" applyBorder="1" applyAlignment="1">
      <x:alignment horizontal="center" wrapText="1"/>
    </x:xf>
    <x:xf numFmtId="0" fontId="4" fillId="3" borderId="2" xfId="0" applyNumberFormat="1" applyFont="1" applyFill="1" applyBorder="1" applyAlignment="1">
      <x:alignment horizontal="center" vertical="center" wrapText="1"/>
    </x:xf>
    <x:xf numFmtId="0" fontId="4" fillId="3" borderId="1" xfId="0" applyNumberFormat="1" applyFont="1" applyFill="1" applyBorder="1"/>
    <x:xf numFmtId="0" fontId="4" fillId="3" borderId="3" xfId="0" applyNumberFormat="1" applyFont="1" applyFill="1" applyBorder="1"/>
    <x:xf numFmtId="0" fontId="4" fillId="3" borderId="3" xfId="0" applyNumberFormat="1" applyFont="1" applyFill="1" applyBorder="1" applyAlignment="1">
      <x:alignment wrapText="1"/>
    </x:xf>
    <x:xf numFmtId="0" fontId="4" fillId="3" borderId="3" xfId="0" applyNumberFormat="1" applyFont="1" applyFill="1" applyBorder="1" applyAlignment="1">
      <x:alignment horizontal="center" wrapText="1"/>
    </x:xf>
    <x:xf numFmtId="0" fontId="4" fillId="3" borderId="3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0" fontId="5" fillId="2" borderId="1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wrapText="1"/>
    </x:xf>
    <x:xf numFmtId="0" fontId="5" fillId="2" borderId="1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wrapText="1"/>
    </x:xf>
    <x:xf numFmtId="0" fontId="7" fillId="2" borderId="0" xfId="0" applyNumberFormat="1" applyFont="1" applyFill="1" applyBorder="1"/>
    <x:xf numFmtId="0" fontId="7" fillId="2" borderId="0" xfId="0" applyNumberFormat="1" applyFont="1" applyFill="1" applyBorder="1" applyAlignment="1">
      <x:alignment horizontal="left"/>
    </x:xf>
    <x:xf numFmtId="0" fontId="7" fillId="2" borderId="0" xfId="0" applyNumberFormat="1" applyFont="1" applyFill="1" applyBorder="1" applyAlignment="1">
      <x:alignment horizontal="left" vertical="center"/>
    </x:xf>
    <x:xf numFmtId="0" fontId="7" fillId="2" borderId="1" xfId="0" applyNumberFormat="1" applyFont="1" applyFill="1" applyBorder="1"/>
    <x:xf numFmtId="0" fontId="7" fillId="2" borderId="1" xfId="0" applyNumberFormat="1" applyFont="1" applyFill="1" applyBorder="1" applyAlignment="1">
      <x:alignment horizontal="left"/>
    </x:xf>
    <x:xf numFmtId="0" fontId="7" fillId="2" borderId="1" xfId="0" applyNumberFormat="1" applyFont="1" applyFill="1" applyBorder="1" applyAlignment="1">
      <x:alignment horizontal="left" vertical="center"/>
    </x:xf>
    <x:xf numFmtId="0" fontId="8" fillId="0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 vertical="center"/>
    </x:xf>
    <x:xf numFmtId="0" fontId="8" fillId="0" borderId="1" xfId="0" applyNumberFormat="1" applyFont="1" applyFill="1" applyBorder="1"/>
    <x:xf numFmtId="0" fontId="9" fillId="2" borderId="1" xfId="0" applyNumberFormat="1" applyFont="1" applyFill="1" applyBorder="1" applyAlignment="1">
      <x:alignment horizontal="left" vertical="center"/>
    </x:xf>
    <x:xf numFmtId="0" fontId="8" fillId="0" borderId="0" xfId="0" applyNumberFormat="1" applyFont="1" applyFill="1" applyBorder="1" applyAlignment="1">
      <x:alignment wrapText="1"/>
    </x:xf>
    <x:xf numFmtId="0" fontId="7" fillId="2" borderId="0" xfId="0" applyNumberFormat="1" applyFont="1" applyFill="1" applyBorder="1" applyAlignment="1">
      <x:alignment horizontal="left" vertical="center" wrapText="1"/>
    </x:xf>
    <x:xf numFmtId="0" fontId="9" fillId="2" borderId="0" xfId="0" applyNumberFormat="1" applyFont="1" applyFill="1" applyBorder="1" applyAlignment="1">
      <x:alignment horizontal="left" vertical="center" wrapText="1"/>
    </x:xf>
    <x:xf numFmtId="0" fontId="8" fillId="0" borderId="1" xfId="0" applyNumberFormat="1" applyFont="1" applyFill="1" applyBorder="1" applyAlignment="1">
      <x:alignment wrapText="1"/>
    </x:xf>
    <x:xf numFmtId="0" fontId="7" fillId="2" borderId="1" xfId="0" applyNumberFormat="1" applyFont="1" applyFill="1" applyBorder="1" applyAlignment="1">
      <x:alignment horizontal="left" vertical="center" wrapText="1"/>
    </x:xf>
    <x:xf numFmtId="0" fontId="9" fillId="2" borderId="1" xfId="0" applyNumberFormat="1" applyFont="1" applyFill="1" applyBorder="1" applyAlignment="1">
      <x:alignment horizontal="left" vertical="center" wrapText="1"/>
    </x:xf>
    <x:xf numFmtId="200" fontId="8" fillId="0" borderId="0" xfId="0" applyNumberFormat="1" applyFont="1" applyFill="1" applyBorder="1" applyAlignment="1">
      <x:alignment wrapText="1"/>
    </x:xf>
    <x:xf numFmtId="200" fontId="8" fillId="0" borderId="1" xfId="0" applyNumberFormat="1" applyFont="1" applyFill="1" applyBorder="1" applyAlignment="1">
      <x:alignment wrapText="1"/>
    </x:xf>
    <x:xf numFmtId="201" fontId="8" fillId="0" borderId="0" xfId="0" applyNumberFormat="1" applyFont="1" applyFill="1" applyBorder="1" applyAlignment="1">
      <x:alignment wrapText="1"/>
    </x:xf>
    <x:xf numFmtId="201" fontId="8" fillId="0" borderId="1" xfId="0" applyNumberFormat="1" applyFont="1" applyFill="1" applyBorder="1" applyAlignment="1">
      <x:alignment wrapText="1"/>
    </x:xf>
    <x:xf numFmtId="202" fontId="8" fillId="0" borderId="0" xfId="0" applyNumberFormat="1" applyFont="1" applyFill="1" applyBorder="1" applyAlignment="1">
      <x:alignment wrapText="1"/>
    </x:xf>
    <x:xf numFmtId="202" fontId="8" fillId="0" borderId="1" xfId="0" applyNumberFormat="1" applyFont="1" applyFill="1" applyBorder="1" applyAlignment="1">
      <x:alignment wrapText="1"/>
    </x:xf>
    <x:xf numFmtId="203" fontId="8" fillId="0" borderId="0" xfId="0" applyNumberFormat="1" applyFont="1" applyFill="1" applyBorder="1" applyAlignment="1">
      <x:alignment wrapText="1"/>
    </x:xf>
    <x:xf numFmtId="203" fontId="8" fillId="0" borderId="1" xfId="0" applyNumberFormat="1" applyFont="1" applyFill="1" applyBorder="1" applyAlignment="1">
      <x:alignment wrapText="1"/>
    </x:xf>
    <x:xf numFmtId="202" fontId="8" fillId="0" borderId="0" xfId="0" applyNumberFormat="1" applyFont="1" applyFill="1" applyBorder="1"/>
    <x:xf numFmtId="202" fontId="8" fillId="0" borderId="1" xfId="0" applyNumberFormat="1" applyFont="1" applyFill="1" applyBorder="1"/>
    <x:xf numFmtId="201" fontId="8" fillId="0" borderId="0" xfId="0" applyNumberFormat="1" applyFont="1" applyFill="1" applyBorder="1"/>
    <x:xf numFmtId="201" fontId="8" fillId="0" borderId="1" xfId="0" applyNumberFormat="1" applyFont="1" applyFill="1" applyBorder="1"/>
    <x:xf numFmtId="203" fontId="8" fillId="0" borderId="0" xfId="0" applyNumberFormat="1" applyFont="1" applyFill="1" applyBorder="1"/>
    <x:xf numFmtId="203" fontId="8" fillId="0" borderId="1" xfId="0" applyNumberFormat="1" applyFont="1" applyFill="1" applyBorder="1"/>
    <x:xf numFmtId="202" fontId="8" fillId="4" borderId="0" xfId="0" applyNumberFormat="1" applyFont="1" applyFill="1" applyBorder="1" applyAlignment="1">
      <x:alignment wrapText="1"/>
    </x:xf>
    <x:xf numFmtId="202" fontId="8" fillId="4" borderId="1" xfId="0" applyNumberFormat="1" applyFont="1" applyFill="1" applyBorder="1" applyAlignment="1">
      <x:alignment wrapText="1"/>
    </x:xf>
    <x:xf numFmtId="203" fontId="8" fillId="4" borderId="0" xfId="0" applyNumberFormat="1" applyFont="1" applyFill="1" applyBorder="1" applyAlignment="1">
      <x:alignment wrapText="1"/>
    </x:xf>
    <x:xf numFmtId="203" fontId="8" fillId="4" borderId="1" xfId="0" applyNumberFormat="1" applyFont="1" applyFill="1" applyBorder="1" applyAlignment="1">
      <x:alignment wrapText="1"/>
    </x:xf>
    <x:xf numFmtId="201" fontId="8" fillId="4" borderId="0" xfId="0" applyNumberFormat="1" applyFont="1" applyFill="1" applyBorder="1" applyAlignment="1">
      <x:alignment wrapText="1"/>
    </x:xf>
    <x:xf numFmtId="201" fontId="8" fillId="4" borderId="1" xfId="0" applyNumberFormat="1" applyFont="1" applyFill="1" applyBorder="1" applyAlignment="1">
      <x:alignment wrapText="1"/>
    </x:xf>
    <x:xf numFmtId="0" fontId="1" fillId="4" borderId="0" xfId="0" applyNumberFormat="1" applyFont="1" applyFill="1" applyBorder="1"/>
    <x:xf numFmtId="202" fontId="8" fillId="4" borderId="0" xfId="0" applyNumberFormat="1" applyFont="1" applyFill="1" applyBorder="1"/>
    <x:xf numFmtId="201" fontId="8" fillId="4" borderId="0" xfId="0" applyNumberFormat="1" applyFont="1" applyFill="1" applyBorder="1"/>
    <x:xf numFmtId="203" fontId="8" fillId="4" borderId="0" xfId="0" applyNumberFormat="1" applyFont="1" applyFill="1" applyBorder="1"/>
    <x:xf numFmtId="0" fontId="8" fillId="4" borderId="0" xfId="0" applyNumberFormat="1" applyFont="1" applyFill="1" applyBorder="1"/>
    <x:xf numFmtId="0" fontId="1" fillId="4" borderId="1" xfId="0" applyNumberFormat="1" applyFont="1" applyFill="1" applyBorder="1"/>
    <x:xf numFmtId="202" fontId="8" fillId="4" borderId="1" xfId="0" applyNumberFormat="1" applyFont="1" applyFill="1" applyBorder="1"/>
    <x:xf numFmtId="201" fontId="8" fillId="4" borderId="1" xfId="0" applyNumberFormat="1" applyFont="1" applyFill="1" applyBorder="1"/>
    <x:xf numFmtId="203" fontId="8" fillId="4" borderId="1" xfId="0" applyNumberFormat="1" applyFont="1" applyFill="1" applyBorder="1"/>
    <x:xf numFmtId="0" fontId="8" fillId="4" borderId="1" xfId="0" applyNumberFormat="1" applyFont="1" applyFill="1" applyBorder="1"/>
    <x:xf numFmtId="0" fontId="10" fillId="0" borderId="0" xfId="0" applyNumberFormat="1" applyFont="1" applyFill="1" applyBorder="1"/>
    <x:xf numFmtId="0" fontId="11" fillId="2" borderId="0" xfId="0" applyNumberFormat="1" applyFont="1" applyFill="1" applyBorder="1" applyAlignment="1">
      <x:alignment horizontal="left" vertical="center"/>
    </x:xf>
    <x:xf numFmtId="0" fontId="10" fillId="0" borderId="1" xfId="0" applyNumberFormat="1" applyFont="1" applyFill="1" applyBorder="1"/>
    <x:xf numFmtId="0" fontId="11" fillId="2" borderId="1" xfId="0" applyNumberFormat="1" applyFont="1" applyFill="1" applyBorder="1" applyAlignment="1">
      <x:alignment horizontal="left" vertical="center"/>
    </x:xf>
    <x:xf numFmtId="0" fontId="2" fillId="2" borderId="0" xfId="0" applyNumberFormat="1" applyFont="1" applyFill="1" applyBorder="1" applyAlignment="1">
      <x:alignment horizontal="left" vertical="center" wrapText="1"/>
    </x:xf>
    <x:xf numFmtId="0" fontId="10" fillId="0" borderId="0" xfId="0" applyNumberFormat="1" applyFont="1" applyFill="1" applyBorder="1" applyAlignment="1">
      <x:alignment wrapText="1"/>
    </x:xf>
    <x:xf numFmtId="0" fontId="11" fillId="2" borderId="0" xfId="0" applyNumberFormat="1" applyFont="1" applyFill="1" applyBorder="1" applyAlignment="1">
      <x:alignment horizontal="left" vertical="center" wrapText="1"/>
    </x:xf>
    <x:xf numFmtId="0" fontId="2" fillId="2" borderId="1" xfId="0" applyNumberFormat="1" applyFont="1" applyFill="1" applyBorder="1" applyAlignment="1">
      <x:alignment horizontal="left" vertical="center" wrapText="1"/>
    </x:xf>
    <x:xf numFmtId="0" fontId="10" fillId="0" borderId="1" xfId="0" applyNumberFormat="1" applyFont="1" applyFill="1" applyBorder="1" applyAlignment="1">
      <x:alignment wrapText="1"/>
    </x:xf>
    <x:xf numFmtId="0" fontId="11" fillId="2" borderId="1" xfId="0" applyNumberFormat="1" applyFont="1" applyFill="1" applyBorder="1" applyAlignment="1">
      <x:alignment horizontal="left" vertical="center" wrapText="1"/>
    </x:xf>
    <x:xf numFmtId="0" fontId="1" fillId="5" borderId="0" xfId="0" applyNumberFormat="1" applyFont="1" applyFill="1" applyBorder="1" applyAlignment="1">
      <x:alignment wrapText="1"/>
    </x:xf>
    <x:xf numFmtId="0" fontId="1" fillId="5" borderId="1" xfId="0" applyNumberFormat="1" applyFont="1" applyFill="1" applyBorder="1" applyAlignment="1">
      <x:alignment wrapText="1"/>
    </x:xf>
    <x:xf numFmtId="0" fontId="12" fillId="5" borderId="0" xfId="0" applyNumberFormat="1" applyFont="1" applyFill="1" applyBorder="1" applyAlignment="1">
      <x:alignment wrapText="1"/>
    </x:xf>
    <x:xf numFmtId="0" fontId="12" fillId="5" borderId="1" xfId="0" applyNumberFormat="1" applyFont="1" applyFill="1" applyBorder="1" applyAlignment="1">
      <x:alignment wrapText="1"/>
    </x:xf>
    <x:xf numFmtId="200" fontId="10" fillId="0" borderId="0" xfId="0" applyNumberFormat="1" applyFont="1" applyFill="1" applyBorder="1" applyAlignment="1">
      <x:alignment wrapText="1"/>
    </x:xf>
    <x:xf numFmtId="200" fontId="10" fillId="0" borderId="1" xfId="0" applyNumberFormat="1" applyFont="1" applyFill="1" applyBorder="1" applyAlignment="1">
      <x:alignment wrapText="1"/>
    </x:xf>
    <x:xf numFmtId="201" fontId="10" fillId="0" borderId="0" xfId="0" applyNumberFormat="1" applyFont="1" applyFill="1" applyBorder="1" applyAlignment="1">
      <x:alignment wrapText="1"/>
    </x:xf>
    <x:xf numFmtId="201" fontId="10" fillId="0" borderId="1" xfId="0" applyNumberFormat="1" applyFont="1" applyFill="1" applyBorder="1" applyAlignment="1">
      <x:alignment wrapText="1"/>
    </x:xf>
    <x:xf numFmtId="202" fontId="10" fillId="0" borderId="0" xfId="0" applyNumberFormat="1" applyFont="1" applyFill="1" applyBorder="1" applyAlignment="1">
      <x:alignment wrapText="1"/>
    </x:xf>
    <x:xf numFmtId="202" fontId="10" fillId="0" borderId="1" xfId="0" applyNumberFormat="1" applyFont="1" applyFill="1" applyBorder="1" applyAlignment="1">
      <x:alignment wrapText="1"/>
    </x:xf>
    <x:xf numFmtId="202" fontId="1" fillId="0" borderId="0" xfId="0" applyNumberFormat="1" applyFont="1" applyFill="1" applyBorder="1" applyAlignment="1">
      <x:alignment wrapText="1"/>
    </x:xf>
    <x:xf numFmtId="202" fontId="1" fillId="0" borderId="1" xfId="0" applyNumberFormat="1" applyFont="1" applyFill="1" applyBorder="1" applyAlignment="1">
      <x:alignment wrapText="1"/>
    </x:xf>
    <x:xf numFmtId="203" fontId="10" fillId="0" borderId="0" xfId="0" applyNumberFormat="1" applyFont="1" applyFill="1" applyBorder="1" applyAlignment="1">
      <x:alignment wrapText="1"/>
    </x:xf>
    <x:xf numFmtId="203" fontId="10" fillId="0" borderId="1" xfId="0" applyNumberFormat="1" applyFont="1" applyFill="1" applyBorder="1" applyAlignment="1">
      <x:alignment wrapText="1"/>
    </x:xf>
    <x:xf numFmtId="203" fontId="1" fillId="0" borderId="0" xfId="0" applyNumberFormat="1" applyFont="1" applyFill="1" applyBorder="1" applyAlignment="1">
      <x:alignment wrapText="1"/>
    </x:xf>
    <x:xf numFmtId="203" fontId="1" fillId="0" borderId="1" xfId="0" applyNumberFormat="1" applyFont="1" applyFill="1" applyBorder="1" applyAlignment="1">
      <x:alignment wrapText="1"/>
    </x:xf>
    <x:xf numFmtId="204" fontId="1" fillId="0" borderId="0" xfId="0" applyNumberFormat="1" applyFont="1" applyFill="1" applyBorder="1" applyAlignment="1">
      <x:alignment wrapText="1"/>
    </x:xf>
    <x:xf numFmtId="204" fontId="1" fillId="0" borderId="1" xfId="0" applyNumberFormat="1" applyFont="1" applyFill="1" applyBorder="1" applyAlignment="1">
      <x:alignment wrapText="1"/>
    </x:xf>
    <x:xf numFmtId="203" fontId="12" fillId="5" borderId="0" xfId="0" applyNumberFormat="1" applyFont="1" applyFill="1" applyBorder="1" applyAlignment="1">
      <x:alignment wrapText="1"/>
    </x:xf>
    <x:xf numFmtId="203" fontId="12" fillId="5" borderId="1" xfId="0" applyNumberFormat="1" applyFont="1" applyFill="1" applyBorder="1" applyAlignment="1">
      <x:alignment wrapText="1"/>
    </x:xf>
    <x:xf numFmtId="0" fontId="1" fillId="0" borderId="4" xfId="0" applyNumberFormat="1" applyFont="1" applyFill="1" applyBorder="1" applyAlignment="1">
      <x:alignment wrapText="1"/>
    </x:xf>
    <x:xf numFmtId="203" fontId="1" fillId="0" borderId="4" xfId="0" applyNumberFormat="1" applyFont="1" applyFill="1" applyBorder="1" applyAlignment="1">
      <x:alignment wrapText="1"/>
    </x:xf>
    <x:xf numFmtId="0" fontId="1" fillId="0" borderId="5" xfId="0" applyNumberFormat="1" applyFont="1" applyFill="1" applyBorder="1" applyAlignment="1">
      <x:alignment wrapText="1"/>
    </x:xf>
    <x:xf numFmtId="203" fontId="1" fillId="0" borderId="5" xfId="0" applyNumberFormat="1" applyFont="1" applyFill="1" applyBorder="1" applyAlignment="1">
      <x:alignment wrapText="1"/>
    </x:xf>
    <x:xf numFmtId="0" fontId="13" fillId="0" borderId="4" xfId="0" applyNumberFormat="1" applyFont="1" applyFill="1" applyBorder="1" applyAlignment="1">
      <x:alignment wrapText="1"/>
    </x:xf>
    <x:xf numFmtId="203" fontId="13" fillId="0" borderId="4" xfId="0" applyNumberFormat="1" applyFont="1" applyFill="1" applyBorder="1" applyAlignment="1">
      <x:alignment wrapText="1"/>
    </x:xf>
    <x:xf numFmtId="0" fontId="13" fillId="0" borderId="5" xfId="0" applyNumberFormat="1" applyFont="1" applyFill="1" applyBorder="1" applyAlignment="1">
      <x:alignment wrapText="1"/>
    </x:xf>
    <x:xf numFmtId="203" fontId="13" fillId="0" borderId="5" xfId="0" applyNumberFormat="1" applyFont="1" applyFill="1" applyBorder="1" applyAlignment="1">
      <x:alignment wrapText="1"/>
    </x:xf>
    <x:xf numFmtId="0" fontId="13" fillId="0" borderId="0" xfId="0" applyNumberFormat="1" applyFont="1" applyFill="1" applyBorder="1" applyAlignment="1">
      <x:alignment wrapText="1"/>
    </x:xf>
    <x:xf numFmtId="203" fontId="13" fillId="0" borderId="0" xfId="0" applyNumberFormat="1" applyFont="1" applyFill="1" applyBorder="1" applyAlignment="1">
      <x:alignment wrapText="1"/>
    </x:xf>
    <x:xf numFmtId="0" fontId="13" fillId="0" borderId="1" xfId="0" applyNumberFormat="1" applyFont="1" applyFill="1" applyBorder="1" applyAlignment="1">
      <x:alignment wrapText="1"/>
    </x:xf>
    <x:xf numFmtId="203" fontId="13" fillId="0" borderId="1" xfId="0" applyNumberFormat="1" applyFont="1" applyFill="1" applyBorder="1" applyAlignment="1">
      <x:alignment wrapText="1"/>
    </x:xf>
    <x:xf numFmtId="204" fontId="1" fillId="0" borderId="4" xfId="0" applyNumberFormat="1" applyFont="1" applyFill="1" applyBorder="1" applyAlignment="1">
      <x:alignment wrapText="1"/>
    </x:xf>
    <x:xf numFmtId="204" fontId="1" fillId="0" borderId="5" xfId="0" applyNumberFormat="1" applyFont="1" applyFill="1" applyBorder="1" applyAlignment="1">
      <x:alignment wrapText="1"/>
    </x:xf>
    <x:xf numFmtId="204" fontId="13" fillId="0" borderId="4" xfId="0" applyNumberFormat="1" applyFont="1" applyFill="1" applyBorder="1" applyAlignment="1">
      <x:alignment wrapText="1"/>
    </x:xf>
    <x:xf numFmtId="202" fontId="13" fillId="0" borderId="0" xfId="0" applyNumberFormat="1" applyFont="1" applyFill="1" applyBorder="1" applyAlignment="1">
      <x:alignment wrapText="1"/>
    </x:xf>
    <x:xf numFmtId="204" fontId="13" fillId="0" borderId="5" xfId="0" applyNumberFormat="1" applyFont="1" applyFill="1" applyBorder="1" applyAlignment="1">
      <x:alignment wrapText="1"/>
    </x:xf>
    <x:xf numFmtId="202" fontId="13" fillId="0" borderId="1" xfId="0" applyNumberFormat="1" applyFont="1" applyFill="1" applyBorder="1" applyAlignment="1">
      <x:alignment wrapText="1"/>
    </x:xf>
    <x:xf numFmtId="204" fontId="13" fillId="0" borderId="0" xfId="0" applyNumberFormat="1" applyFont="1" applyFill="1" applyBorder="1" applyAlignment="1">
      <x:alignment wrapText="1"/>
    </x:xf>
    <x:xf numFmtId="204" fontId="13" fillId="0" borderId="1" xfId="0" applyNumberFormat="1" applyFont="1" applyFill="1" applyBorder="1" applyAlignment="1">
      <x:alignment wrapText="1"/>
    </x:xf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wrapText="1"/>
    </x:xf>
    <x:xf numFmtId="200" fontId="10" fillId="0" borderId="0" xfId="0" applyNumberFormat="1" applyFont="1" applyFill="1" applyBorder="1"/>
    <x:xf numFmtId="200" fontId="10" fillId="0" borderId="1" xfId="0" applyNumberFormat="1" applyFont="1" applyFill="1" applyBorder="1"/>
    <x:xf numFmtId="203" fontId="10" fillId="0" borderId="0" xfId="0" applyNumberFormat="1" applyFont="1" applyFill="1" applyBorder="1"/>
    <x:xf numFmtId="203" fontId="10" fillId="0" borderId="1" xfId="0" applyNumberFormat="1" applyFont="1" applyFill="1" applyBorder="1"/>
    <x:xf numFmtId="202" fontId="10" fillId="0" borderId="0" xfId="0" applyNumberFormat="1" applyFont="1" applyFill="1" applyBorder="1"/>
    <x:xf numFmtId="202" fontId="10" fillId="0" borderId="1" xfId="0" applyNumberFormat="1" applyFont="1" applyFill="1" applyBorder="1"/>
    <x:xf numFmtId="204" fontId="10" fillId="0" borderId="0" xfId="0" applyNumberFormat="1" applyFont="1" applyFill="1" applyBorder="1"/>
    <x:xf numFmtId="204" fontId="10" fillId="0" borderId="1" xfId="0" applyNumberFormat="1" applyFont="1" applyFill="1" applyBorder="1"/>
    <x:xf numFmtId="201" fontId="10" fillId="0" borderId="0" xfId="0" applyNumberFormat="1" applyFont="1" applyFill="1" applyBorder="1"/>
    <x:xf numFmtId="201" fontId="10" fillId="0" borderId="1" xfId="0" applyNumberFormat="1" applyFont="1" applyFill="1" applyBorder="1"/>
    <x:xf numFmtId="203" fontId="1" fillId="0" borderId="0" xfId="0" applyNumberFormat="1" applyFont="1" applyFill="1" applyBorder="1"/>
    <x:xf numFmtId="203" fontId="1" fillId="0" borderId="1" xfId="0" applyNumberFormat="1" applyFont="1" applyFill="1" applyBorder="1"/>
    <x:xf numFmtId="202" fontId="1" fillId="0" borderId="0" xfId="0" applyNumberFormat="1" applyFont="1" applyFill="1" applyBorder="1"/>
    <x:xf numFmtId="202" fontId="1" fillId="0" borderId="1" xfId="0" applyNumberFormat="1" applyFont="1" applyFill="1" applyBorder="1"/>
    <x:xf numFmtId="204" fontId="1" fillId="0" borderId="0" xfId="0" applyNumberFormat="1" applyFont="1" applyFill="1" applyBorder="1"/>
    <x:xf numFmtId="204" fontId="1" fillId="0" borderId="1" xfId="0" applyNumberFormat="1" applyFont="1" applyFill="1" applyBorder="1"/>
    <x:xf numFmtId="0" fontId="1" fillId="6" borderId="0" xfId="0" applyNumberFormat="1" applyFont="1" applyFill="1" applyBorder="1"/>
    <x:xf numFmtId="202" fontId="10" fillId="6" borderId="0" xfId="0" applyNumberFormat="1" applyFont="1" applyFill="1" applyBorder="1"/>
    <x:xf numFmtId="201" fontId="10" fillId="6" borderId="0" xfId="0" applyNumberFormat="1" applyFont="1" applyFill="1" applyBorder="1"/>
    <x:xf numFmtId="0" fontId="10" fillId="6" borderId="0" xfId="0" applyNumberFormat="1" applyFont="1" applyFill="1" applyBorder="1"/>
    <x:xf numFmtId="203" fontId="1" fillId="6" borderId="0" xfId="0" applyNumberFormat="1" applyFont="1" applyFill="1" applyBorder="1"/>
    <x:xf numFmtId="202" fontId="1" fillId="6" borderId="0" xfId="0" applyNumberFormat="1" applyFont="1" applyFill="1" applyBorder="1"/>
    <x:xf numFmtId="204" fontId="1" fillId="6" borderId="0" xfId="0" applyNumberFormat="1" applyFont="1" applyFill="1" applyBorder="1"/>
    <x:xf numFmtId="0" fontId="1" fillId="6" borderId="1" xfId="0" applyNumberFormat="1" applyFont="1" applyFill="1" applyBorder="1"/>
    <x:xf numFmtId="202" fontId="10" fillId="6" borderId="1" xfId="0" applyNumberFormat="1" applyFont="1" applyFill="1" applyBorder="1"/>
    <x:xf numFmtId="201" fontId="10" fillId="6" borderId="1" xfId="0" applyNumberFormat="1" applyFont="1" applyFill="1" applyBorder="1"/>
    <x:xf numFmtId="0" fontId="10" fillId="6" borderId="1" xfId="0" applyNumberFormat="1" applyFont="1" applyFill="1" applyBorder="1"/>
    <x:xf numFmtId="203" fontId="1" fillId="6" borderId="1" xfId="0" applyNumberFormat="1" applyFont="1" applyFill="1" applyBorder="1"/>
    <x:xf numFmtId="202" fontId="1" fillId="6" borderId="1" xfId="0" applyNumberFormat="1" applyFont="1" applyFill="1" applyBorder="1"/>
    <x:xf numFmtId="204" fontId="1" fillId="6" borderId="1" xfId="0" applyNumberFormat="1" applyFont="1" applyFill="1" applyBorder="1"/>
    <x:xf numFmtId="0" fontId="1" fillId="7" borderId="0" xfId="0" applyNumberFormat="1" applyFont="1" applyFill="1" applyBorder="1"/>
    <x:xf numFmtId="202" fontId="10" fillId="7" borderId="0" xfId="0" applyNumberFormat="1" applyFont="1" applyFill="1" applyBorder="1"/>
    <x:xf numFmtId="201" fontId="10" fillId="7" borderId="0" xfId="0" applyNumberFormat="1" applyFont="1" applyFill="1" applyBorder="1"/>
    <x:xf numFmtId="0" fontId="10" fillId="7" borderId="0" xfId="0" applyNumberFormat="1" applyFont="1" applyFill="1" applyBorder="1"/>
    <x:xf numFmtId="203" fontId="1" fillId="7" borderId="0" xfId="0" applyNumberFormat="1" applyFont="1" applyFill="1" applyBorder="1"/>
    <x:xf numFmtId="202" fontId="1" fillId="7" borderId="0" xfId="0" applyNumberFormat="1" applyFont="1" applyFill="1" applyBorder="1"/>
    <x:xf numFmtId="204" fontId="1" fillId="7" borderId="0" xfId="0" applyNumberFormat="1" applyFont="1" applyFill="1" applyBorder="1"/>
    <x:xf numFmtId="0" fontId="1" fillId="7" borderId="1" xfId="0" applyNumberFormat="1" applyFont="1" applyFill="1" applyBorder="1"/>
    <x:xf numFmtId="202" fontId="10" fillId="7" borderId="1" xfId="0" applyNumberFormat="1" applyFont="1" applyFill="1" applyBorder="1"/>
    <x:xf numFmtId="201" fontId="10" fillId="7" borderId="1" xfId="0" applyNumberFormat="1" applyFont="1" applyFill="1" applyBorder="1"/>
    <x:xf numFmtId="0" fontId="10" fillId="7" borderId="1" xfId="0" applyNumberFormat="1" applyFont="1" applyFill="1" applyBorder="1"/>
    <x:xf numFmtId="203" fontId="1" fillId="7" borderId="1" xfId="0" applyNumberFormat="1" applyFont="1" applyFill="1" applyBorder="1"/>
    <x:xf numFmtId="202" fontId="1" fillId="7" borderId="1" xfId="0" applyNumberFormat="1" applyFont="1" applyFill="1" applyBorder="1"/>
    <x:xf numFmtId="204" fontId="1" fillId="7" borderId="1" xfId="0" applyNumberFormat="1" applyFont="1" applyFill="1" applyBorder="1"/>
    <x:xf numFmtId="0" fontId="1" fillId="6" borderId="0" xfId="0" applyNumberFormat="1" applyFont="1" applyFill="1" applyBorder="1" applyAlignment="1">
      <x:alignment wrapText="1"/>
    </x:xf>
    <x:xf numFmtId="202" fontId="10" fillId="6" borderId="0" xfId="0" applyNumberFormat="1" applyFont="1" applyFill="1" applyBorder="1" applyAlignment="1">
      <x:alignment wrapText="1"/>
    </x:xf>
    <x:xf numFmtId="201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wrapText="1"/>
    </x:xf>
    <x:xf numFmtId="203" fontId="1" fillId="6" borderId="0" xfId="0" applyNumberFormat="1" applyFont="1" applyFill="1" applyBorder="1" applyAlignment="1">
      <x:alignment wrapText="1"/>
    </x:xf>
    <x:xf numFmtId="202" fontId="1" fillId="6" borderId="0" xfId="0" applyNumberFormat="1" applyFont="1" applyFill="1" applyBorder="1" applyAlignment="1">
      <x:alignment wrapText="1"/>
    </x:xf>
    <x:xf numFmtId="204" fontId="1" fillId="6" borderId="0" xfId="0" applyNumberFormat="1" applyFont="1" applyFill="1" applyBorder="1" applyAlignment="1">
      <x:alignment wrapText="1"/>
    </x:xf>
    <x:xf numFmtId="0" fontId="1" fillId="7" borderId="0" xfId="0" applyNumberFormat="1" applyFont="1" applyFill="1" applyBorder="1" applyAlignment="1">
      <x:alignment wrapText="1"/>
    </x:xf>
    <x:xf numFmtId="202" fontId="10" fillId="7" borderId="0" xfId="0" applyNumberFormat="1" applyFont="1" applyFill="1" applyBorder="1" applyAlignment="1">
      <x:alignment wrapText="1"/>
    </x:xf>
    <x:xf numFmtId="201" fontId="10" fillId="7" borderId="0" xfId="0" applyNumberFormat="1" applyFont="1" applyFill="1" applyBorder="1" applyAlignment="1">
      <x:alignment wrapText="1"/>
    </x:xf>
    <x:xf numFmtId="0" fontId="10" fillId="7" borderId="0" xfId="0" applyNumberFormat="1" applyFont="1" applyFill="1" applyBorder="1" applyAlignment="1">
      <x:alignment wrapText="1"/>
    </x:xf>
    <x:xf numFmtId="203" fontId="1" fillId="7" borderId="0" xfId="0" applyNumberFormat="1" applyFont="1" applyFill="1" applyBorder="1" applyAlignment="1">
      <x:alignment wrapText="1"/>
    </x:xf>
    <x:xf numFmtId="202" fontId="1" fillId="7" borderId="0" xfId="0" applyNumberFormat="1" applyFont="1" applyFill="1" applyBorder="1" applyAlignment="1">
      <x:alignment wrapText="1"/>
    </x:xf>
    <x:xf numFmtId="204" fontId="1" fillId="7" borderId="0" xfId="0" applyNumberFormat="1" applyFont="1" applyFill="1" applyBorder="1" applyAlignment="1">
      <x:alignment wrapText="1"/>
    </x:xf>
    <x:xf numFmtId="0" fontId="1" fillId="6" borderId="1" xfId="0" applyNumberFormat="1" applyFont="1" applyFill="1" applyBorder="1" applyAlignment="1">
      <x:alignment wrapText="1"/>
    </x:xf>
    <x:xf numFmtId="202" fontId="10" fillId="6" borderId="1" xfId="0" applyNumberFormat="1" applyFont="1" applyFill="1" applyBorder="1" applyAlignment="1">
      <x:alignment wrapText="1"/>
    </x:xf>
    <x:xf numFmtId="201" fontId="10" fillId="6" borderId="1" xfId="0" applyNumberFormat="1" applyFont="1" applyFill="1" applyBorder="1" applyAlignment="1">
      <x:alignment wrapText="1"/>
    </x:xf>
    <x:xf numFmtId="0" fontId="10" fillId="6" borderId="1" xfId="0" applyNumberFormat="1" applyFont="1" applyFill="1" applyBorder="1" applyAlignment="1">
      <x:alignment wrapText="1"/>
    </x:xf>
    <x:xf numFmtId="203" fontId="1" fillId="6" borderId="1" xfId="0" applyNumberFormat="1" applyFont="1" applyFill="1" applyBorder="1" applyAlignment="1">
      <x:alignment wrapText="1"/>
    </x:xf>
    <x:xf numFmtId="202" fontId="1" fillId="6" borderId="1" xfId="0" applyNumberFormat="1" applyFont="1" applyFill="1" applyBorder="1" applyAlignment="1">
      <x:alignment wrapText="1"/>
    </x:xf>
    <x:xf numFmtId="204" fontId="1" fillId="6" borderId="1" xfId="0" applyNumberFormat="1" applyFont="1" applyFill="1" applyBorder="1" applyAlignment="1">
      <x:alignment wrapText="1"/>
    </x:xf>
    <x:xf numFmtId="0" fontId="1" fillId="7" borderId="1" xfId="0" applyNumberFormat="1" applyFont="1" applyFill="1" applyBorder="1" applyAlignment="1">
      <x:alignment wrapText="1"/>
    </x:xf>
    <x:xf numFmtId="202" fontId="10" fillId="7" borderId="1" xfId="0" applyNumberFormat="1" applyFont="1" applyFill="1" applyBorder="1" applyAlignment="1">
      <x:alignment wrapText="1"/>
    </x:xf>
    <x:xf numFmtId="201" fontId="10" fillId="7" borderId="1" xfId="0" applyNumberFormat="1" applyFont="1" applyFill="1" applyBorder="1" applyAlignment="1">
      <x:alignment wrapText="1"/>
    </x:xf>
    <x:xf numFmtId="0" fontId="10" fillId="7" borderId="1" xfId="0" applyNumberFormat="1" applyFont="1" applyFill="1" applyBorder="1" applyAlignment="1">
      <x:alignment wrapText="1"/>
    </x:xf>
    <x:xf numFmtId="203" fontId="1" fillId="7" borderId="1" xfId="0" applyNumberFormat="1" applyFont="1" applyFill="1" applyBorder="1" applyAlignment="1">
      <x:alignment wrapText="1"/>
    </x:xf>
    <x:xf numFmtId="202" fontId="1" fillId="7" borderId="1" xfId="0" applyNumberFormat="1" applyFont="1" applyFill="1" applyBorder="1" applyAlignment="1">
      <x:alignment wrapText="1"/>
    </x:xf>
    <x:xf numFmtId="204" fontId="1" fillId="7" borderId="1" xfId="0" applyNumberFormat="1" applyFont="1" applyFill="1" applyBorder="1" applyAlignment="1">
      <x:alignment wrapText="1"/>
    </x:xf>
    <x:xf numFmtId="200" fontId="8" fillId="0" borderId="0" xfId="0" applyNumberFormat="1" applyFont="1" applyFill="1" applyBorder="1"/>
    <x:xf numFmtId="200" fontId="8" fillId="0" borderId="1" xfId="0" applyNumberFormat="1" applyFont="1" applyFill="1" applyBorder="1"/>
    <x:xf numFmtId="200" fontId="1" fillId="0" borderId="0" xfId="0" applyNumberFormat="1" applyFont="1" applyFill="1" applyBorder="1"/>
    <x:xf numFmtId="200" fontId="1" fillId="0" borderId="1" xfId="0" applyNumberFormat="1" applyFont="1" applyFill="1" applyBorder="1"/>
    <x:xf numFmtId="200" fontId="1" fillId="0" borderId="0" xfId="0" applyNumberFormat="1" applyFont="1" applyFill="1" applyBorder="1" applyAlignment="1">
      <x:alignment wrapText="1"/>
    </x:xf>
    <x:xf numFmtId="200" fontId="1" fillId="0" borderId="1" xfId="0" applyNumberFormat="1" applyFont="1" applyFill="1" applyBorder="1" applyAlignment="1">
      <x:alignment wrapText="1"/>
    </x:xf>
    <x:xf numFmtId="0" fontId="1" fillId="8" borderId="0" xfId="0" applyNumberFormat="1" applyFont="1" applyFill="1" applyBorder="1" applyAlignment="1">
      <x:alignment wrapText="1"/>
    </x:xf>
    <x:xf numFmtId="0" fontId="1" fillId="8" borderId="1" xfId="0" applyNumberFormat="1" applyFont="1" applyFill="1" applyBorder="1" applyAlignment="1">
      <x:alignment wrapText="1"/>
    </x:xf>
    <x:xf numFmtId="0" fontId="1" fillId="9" borderId="0" xfId="0" applyNumberFormat="1" applyFont="1" applyFill="1" applyBorder="1" applyAlignment="1">
      <x:alignment wrapText="1"/>
    </x:xf>
    <x:xf numFmtId="0" fontId="1" fillId="9" borderId="1" xfId="0" applyNumberFormat="1" applyFont="1" applyFill="1" applyBorder="1" applyAlignment="1">
      <x:alignment wrapText="1"/>
    </x:xf>
    <x:xf numFmtId="0" fontId="1" fillId="10" borderId="0" xfId="0" applyNumberFormat="1" applyFont="1" applyFill="1" applyBorder="1" applyAlignment="1">
      <x:alignment wrapText="1"/>
    </x:xf>
    <x:xf numFmtId="0" fontId="1" fillId="10" borderId="1" xfId="0" applyNumberFormat="1" applyFont="1" applyFill="1" applyBorder="1" applyAlignment="1">
      <x:alignment wrapText="1"/>
    </x:xf>
    <x:xf numFmtId="0" fontId="1" fillId="3" borderId="0" xfId="0" applyNumberFormat="1" applyFont="1" applyFill="1" applyBorder="1" applyAlignment="1">
      <x:alignment wrapText="1"/>
    </x:xf>
    <x:xf numFmtId="0" fontId="1" fillId="3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horizontal="center" wrapText="1"/>
    </x:xf>
    <x:xf numFmtId="0" fontId="4" fillId="3" borderId="0" xfId="0" applyNumberFormat="1" applyFont="1" applyFill="1" applyBorder="1" applyAlignment="1">
      <x:alignment horizontal="center" vertical="center" wrapText="1"/>
    </x:xf>
    <x:xf numFmtId="0" fontId="14" fillId="0" borderId="0" xfId="0" applyNumberFormat="1" applyFont="1" applyFill="1" applyBorder="1"/>
    <x:xf numFmtId="0" fontId="14" fillId="0" borderId="0" xfId="0" applyNumberFormat="1" applyFont="1" applyFill="1" applyBorder="1" applyAlignment="1">
      <x:alignment wrapText="1"/>
    </x:xf>
    <x:xf numFmtId="203" fontId="14" fillId="0" borderId="0" xfId="0" applyNumberFormat="1" applyFont="1" applyFill="1" applyBorder="1"/>
  </x:cellXfs>
  <x:cellStyles count="1">
    <x:cellStyle name="Normal" xfId="0"/>
  </x:cellStyles>
  <x:dxfs count="16">
    <x:dxf>
      <x:font>
        <x:b/>
        <x:color rgb="FF991B1B"/>
      </x:font>
      <x:fill>
        <x:patternFill>
          <x:bgColor rgb="FFFECACA"/>
        </x:patternFill>
      </x:fill>
    </x:dxf>
    <x:dxf>
      <x:font>
        <x:b/>
        <x:color rgb="FF991B1B"/>
      </x:font>
      <x:fill>
        <x:patternFill>
          <x:bgColor rgb="FFFECACA"/>
        </x:patternFill>
      </x:fill>
    </x:dxf>
    <x:dxf>
      <x:font>
        <x:b/>
        <x:color rgb="FF991B1B"/>
      </x:font>
      <x:fill>
        <x:patternFill>
          <x:bgColor rgb="FFFECACA"/>
        </x:patternFill>
      </x:fill>
    </x:dxf>
    <x:dxf>
      <x:font>
        <x:b/>
        <x:color rgb="FF991B1B"/>
      </x:font>
      <x:fill>
        <x:patternFill>
          <x:bgColor rgb="FFFECACA"/>
        </x:patternFill>
      </x:fill>
    </x:dxf>
    <x:dxf>
      <x:font>
        <x:b/>
        <x:color rgb="FF991B1B"/>
      </x:font>
      <x:fill>
        <x:patternFill>
          <x:bgColor rgb="FFFECACA"/>
        </x:patternFill>
      </x:fill>
    </x:dxf>
    <x:dxf>
      <x:font>
        <x:b/>
        <x:color rgb="FF991B1B"/>
      </x:font>
      <x:fill>
        <x:patternFill>
          <x:bgColor rgb="FFFECACA"/>
        </x:patternFill>
      </x:fill>
    </x:dxf>
    <x:dxf>
      <x:font>
        <x:b/>
        <x:color rgb="FF991B1B"/>
      </x:font>
      <x:fill>
        <x:patternFill>
          <x:bgColor rgb="FFFECACA"/>
        </x:patternFill>
      </x:fill>
    </x:dxf>
    <x:dxf>
      <x:font>
        <x:b/>
        <x:color rgb="FF991B1B"/>
      </x:font>
      <x:fill>
        <x:patternFill>
          <x:bgColor rgb="FFFECACA"/>
        </x:patternFill>
      </x:fill>
    </x:dxf>
    <x:dxf>
      <x:font>
        <x:b/>
        <x:color rgb="FF991B1B"/>
      </x:font>
      <x:fill>
        <x:patternFill>
          <x:bgColor rgb="FFFECACA"/>
        </x:patternFill>
      </x:fill>
    </x:dxf>
    <x:dxf>
      <x:font>
        <x:b/>
        <x:color rgb="FF991B1B"/>
      </x:font>
      <x:fill>
        <x:patternFill>
          <x:bgColor rgb="FFFECACA"/>
        </x:patternFill>
      </x:fill>
    </x:dxf>
    <x:dxf>
      <x:font>
        <x:b/>
        <x:color rgb="FF991B1B"/>
      </x:font>
      <x:fill>
        <x:patternFill>
          <x:bgColor rgb="FFFECACA"/>
        </x:patternFill>
      </x:fill>
    </x:dxf>
    <x:dxf>
      <x:font>
        <x:b/>
        <x:color rgb="FF991B1B"/>
      </x:font>
      <x:fill>
        <x:patternFill>
          <x:bgColor rgb="FFFECACA"/>
        </x:patternFill>
      </x:fill>
    </x:dxf>
    <x:dxf>
      <x:font>
        <x:color rgb="FF991B1B"/>
      </x:font>
      <x:fill>
        <x:patternFill>
          <x:bgColor rgb="FFFECACA"/>
        </x:patternFill>
      </x:fill>
    </x:dxf>
    <x:dxf>
      <x:font>
        <x:color rgb="FF991B1B"/>
      </x:font>
      <x:fill>
        <x:patternFill>
          <x:bgColor rgb="FFFECACA"/>
        </x:patternFill>
      </x:fill>
    </x:dxf>
    <x:dxf>
      <x:font>
        <x:color rgb="FF991B1B"/>
      </x:font>
      <x:fill>
        <x:patternFill>
          <x:bgColor rgb="FFFECACA"/>
        </x:patternFill>
      </x:fill>
    </x:dxf>
    <x:dxf>
      <x:font>
        <x:color rgb="FF991B1B"/>
      </x:font>
      <x:fill>
        <x:patternFill>
          <x:bgColor rgb="FFFECAC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cceeb211844b67" /><Relationship Type="http://schemas.openxmlformats.org/officeDocument/2006/relationships/theme" Target="/xl/theme/theme1.xml" Id="R2e6fb753e6954f46" /><Relationship Type="http://schemas.openxmlformats.org/officeDocument/2006/relationships/sharedStrings" Target="/xl/sharedStrings.xml" Id="R4152bb922e5b4799" /><Relationship Type="http://schemas.openxmlformats.org/officeDocument/2006/relationships/worksheet" Target="/xl/worksheets/sheet1.xml" Id="R0b70a3cc11284bbd" /><Relationship Type="http://schemas.openxmlformats.org/officeDocument/2006/relationships/worksheet" Target="/xl/worksheets/sheet2.xml" Id="R196644d49c3a4489" /><Relationship Type="http://schemas.openxmlformats.org/officeDocument/2006/relationships/worksheet" Target="/xl/worksheets/sheet3.xml" Id="R4ec7803cb30e478e" /><Relationship Type="http://schemas.openxmlformats.org/officeDocument/2006/relationships/worksheet" Target="/xl/worksheets/sheet4.xml" Id="Rdbee19a1e9c54520" /><Relationship Type="http://schemas.openxmlformats.org/officeDocument/2006/relationships/worksheet" Target="/xl/worksheets/sheet5.xml" Id="R12f5e4e6a907440a" /><Relationship Type="http://schemas.openxmlformats.org/officeDocument/2006/relationships/worksheet" Target="/xl/worksheets/sheet6.xml" Id="R154fdeb600ae4f6a" /><Relationship Type="http://schemas.openxmlformats.org/officeDocument/2006/relationships/worksheet" Target="/xl/worksheets/sheet7.xml" Id="R721b07f603c342d5" /><Relationship Type="http://schemas.openxmlformats.org/officeDocument/2006/relationships/worksheet" Target="/xl/worksheets/sheet8.xml" Id="Rf5379bb457a24033" /><Relationship Type="http://schemas.openxmlformats.org/officeDocument/2006/relationships/worksheet" Target="/xl/worksheets/sheet9.xml" Id="R68b8bf0f851244bb" /><Relationship Type="http://schemas.openxmlformats.org/officeDocument/2006/relationships/worksheet" Target="/xl/worksheets/sheet10.xml" Id="Rc79873f290d8476a" /><Relationship Type="http://schemas.openxmlformats.org/officeDocument/2006/relationships/worksheet" Target="/xl/worksheets/sheet11.xml" Id="R496229998da940c1" /><Relationship Type="http://schemas.openxmlformats.org/officeDocument/2006/relationships/worksheet" Target="/xl/worksheets/sheet12.xml" Id="Re4405938e84140ec" /><Relationship Type="http://schemas.openxmlformats.org/officeDocument/2006/relationships/worksheet" Target="/xl/worksheets/sheet13.xml" Id="Raacd3e15342746fb" /><Relationship Type="http://schemas.openxmlformats.org/officeDocument/2006/relationships/worksheet" Target="/xl/worksheets/sheet14.xml" Id="R048d314c8d2041a1" /><Relationship Type="http://schemas.openxmlformats.org/officeDocument/2006/relationships/worksheet" Target="/xl/worksheets/sheet15.xml" Id="Rca5d53c746e54c3a" /><Relationship Type="http://schemas.openxmlformats.org/officeDocument/2006/relationships/worksheet" Target="/xl/worksheets/sheet16.xml" Id="R1ab0cef5caa24936" /><Relationship Type="http://schemas.openxmlformats.org/officeDocument/2006/relationships/worksheet" Target="/xl/worksheets/sheet17.xml" Id="Rbd6669f8e99148b5" /><Relationship Type="http://schemas.microsoft.com/office/2017/10/relationships/person" Target="/xl/persons/person.xml" Id="R86e4051838af43e5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b16e1a8628c2408f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2.xml" Id="R1cd6166177234e2b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Modeled NOI per bed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NOI per bed</c:v>
          </c:tx>
          <c:cat>
            <c:strRef>
              <c:f>'Summary'!$T$6:$T$11</c:f>
              <c:strCache>
                <c:ptCount val="0"/>
              </c:strCache>
            </c:strRef>
          </c:cat>
          <c:val>
            <c:numRef>
              <c:f>'Summary'!$U$6:$U$11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Cost per academic-use month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Academic cost</c:v>
          </c:tx>
          <c:cat>
            <c:strRef>
              <c:f>'Student Cost'!$R$6:$R$17</c:f>
              <c:strCache>
                <c:ptCount val="0"/>
              </c:strCache>
            </c:strRef>
          </c:cat>
          <c:val>
            <c:numRef>
              <c:f>'Student Cost'!$S$6:$S$17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19</xdr:col>
      <xdr:colOff>0</xdr:colOff>
      <xdr:row>12</xdr:row>
      <xdr:rowOff>0</xdr:rowOff>
    </xdr:from>
    <xdr:to>
      <xdr:col>28</xdr:col>
      <xdr:colOff>0</xdr:colOff>
      <xdr:row>30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16e1a8628c2408f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17</xdr:col>
      <xdr:colOff>0</xdr:colOff>
      <xdr:row>1</xdr:row>
      <xdr:rowOff>0</xdr:rowOff>
    </xdr:from>
    <xdr:to>
      <xdr:col>27</xdr:col>
      <xdr:colOff>0</xdr:colOff>
      <xdr:row>24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cd6166177234e2b"/>
        </a:graphicData>
      </a:graphic>
    </xdr:graphicFrame>
    <xdr:clientData/>
  </xdr:twoCellAnchor>
</xdr:wsDr>
</file>

<file path=xl/persons/person.xml><?xml version="1.0" encoding="utf-8"?>
<xltc:personList xmlns:xltc="http://schemas.microsoft.com/office/spreadsheetml/2018/threadedcomments">
  <xltc:person displayName="Atlas" id="{E689F1CB-DB8A-4581-86B6-11BCBA14438A}"/>
</xltc:personList>
</file>

<file path=xl/tables/table1.xml><?xml version="1.0" encoding="utf-8"?>
<x:table xmlns:x="http://schemas.openxmlformats.org/spreadsheetml/2006/main" id="1" name="SourcesTable" displayName="SourcesTable" ref="A4:F30" headerRowCount="1">
  <x:tableColumns count="6">
    <x:tableColumn id="1" name="Source ID"/>
    <x:tableColumn id="2" name="Title"/>
    <x:tableColumn id="3" name="Type"/>
    <x:tableColumn id="4" name="Date"/>
    <x:tableColumn id="5" name="URL"/>
    <x:tableColumn id="6" name="Model use"/>
  </x:tableColumns>
  <x:tableStyleInfo name="TableStyleMedium2" showRowStripes="1"/>
</x:table>
</file>

<file path=xl/tables/table2.xml><?xml version="1.0" encoding="utf-8"?>
<x:table xmlns:x="http://schemas.openxmlformats.org/spreadsheetml/2006/main" id="2" name="SummaryTable" displayName="SummaryTable" ref="A6:R12" headerRowCount="1">
  <x:tableColumns count="18">
    <x:tableColumn id="1" name="Property"/>
    <x:tableColumn id="2" name="Beds"/>
    <x:tableColumn id="3" name="Face rent ($/bed/mo)"/>
    <x:tableColumn id="4" name="Effective rent ($/bed/mo)"/>
    <x:tableColumn id="5" name="EGI ($)"/>
    <x:tableColumn id="6" name="NOI ($)"/>
    <x:tableColumn id="7" name="NOI margin"/>
    <x:tableColumn id="8" name="NOI/bed ($)"/>
    <x:tableColumn id="9" name="Central value ($)"/>
    <x:tableColumn id="10" name="Value/bed ($)"/>
    <x:tableColumn id="11" name="Debt ($)"/>
    <x:tableColumn id="12" name="DSCR"/>
    <x:tableColumn id="13" name="Debt yield"/>
    <x:tableColumn id="14" name="LTV"/>
    <x:tableColumn id="15" name="Common cash flow ($)"/>
    <x:tableColumn id="16" name="Refi paydown ($)"/>
    <x:tableColumn id="17" name="Unlevered IRR"/>
    <x:tableColumn id="18" name="Levered common IRR"/>
  </x:tableColumns>
  <x:tableStyleInfo name="TableStyleMedium2" showRowStripes="1"/>
</x:table>
</file>

<file path=xl/tables/table3.xml><?xml version="1.0" encoding="utf-8"?>
<x:table xmlns:x="http://schemas.openxmlformats.org/spreadsheetml/2006/main" id="3" name="ScenarioTable" displayName="ScenarioTable" ref="A5:S95" headerRowCount="1">
  <x:tableColumns count="19">
    <x:tableColumn id="1" name="Property"/>
    <x:tableColumn id="2" name="Scenario"/>
    <x:tableColumn id="3" name="Rent change"/>
    <x:tableColumn id="4" name="Occupancy change"/>
    <x:tableColumn id="5" name="Added concessions"/>
    <x:tableColumn id="6" name="Cap spread"/>
    <x:tableColumn id="7" name="Refi?"/>
    <x:tableColumn id="8" name="Effective rent"/>
    <x:tableColumn id="9" name="EGI ($)"/>
    <x:tableColumn id="10" name="NOI ($)"/>
    <x:tableColumn id="11" name="NOI change"/>
    <x:tableColumn id="12" name="DSCR"/>
    <x:tableColumn id="13" name="Debt yield"/>
    <x:tableColumn id="14" name="Common CF ($)"/>
    <x:tableColumn id="15" name="Property value ($)"/>
    <x:tableColumn id="16" name="LTV"/>
    <x:tableColumn id="17" name="Equity value ($)"/>
    <x:tableColumn id="18" name="Equity paydown ($)"/>
    <x:tableColumn id="19" name="First loss"/>
  </x:tableColumns>
  <x:tableStyleInfo name="TableStyleMedium2" showRowStripes="1"/>
</x:table>
</file>

<file path=xl/tables/table4.xml><?xml version="1.0" encoding="utf-8"?>
<x:table xmlns:x="http://schemas.openxmlformats.org/spreadsheetml/2006/main" id="4" name="StudentCostTable" displayName="StudentCostTable" ref="A5:P17" headerRowCount="1">
  <x:tableColumns count="16">
    <x:tableColumn id="1" name="Property"/>
    <x:tableColumn id="2" name="Plan"/>
    <x:tableColumn id="3" name="Advertised installment"/>
    <x:tableColumn id="4" name="Installments"/>
    <x:tableColumn id="5" name="Mandatory monthly fees"/>
    <x:tableColumn id="6" name="Mandatory one-time fees"/>
    <x:tableColumn id="7" name="Concession value"/>
    <x:tableColumn id="8" name="Total contractual cost"/>
    <x:tableColumn id="9" name="Effective monthly cost"/>
    <x:tableColumn id="10" name="Academic-use months"/>
    <x:tableColumn id="11" name="Cost per academic month"/>
    <x:tableColumn id="12" name="Parking monthly"/>
    <x:tableColumn id="13" name="Parking-inclusive cost"/>
    <x:tableColumn id="14" name="Utilities monthly"/>
    <x:tableColumn id="15" name="Utility-inclusive cost"/>
    <x:tableColumn id="16" name="Source ID"/>
  </x:tableColumns>
  <x:tableStyleInfo name="TableStyleMedium2" showRowStripes="1"/>
</x:table>
</file>

<file path=xl/tables/table5.xml><?xml version="1.0" encoding="utf-8"?>
<x:table xmlns:x="http://schemas.openxmlformats.org/spreadsheetml/2006/main" id="5" name="PreleaseTable" displayName="PreleaseTable" ref="A5:F11" headerRowCount="1">
  <x:tableColumns count="6">
    <x:tableColumn id="1" name="Property"/>
    <x:tableColumn id="2" name="Academic year"/>
    <x:tableColumn id="3" name="Months before move-in"/>
    <x:tableColumn id="4" name="Beds leased"/>
    <x:tableColumn id="5" name="Evidence type"/>
    <x:tableColumn id="6" name="Source ID"/>
  </x:tableColumns>
  <x:tableStyleInfo name="TableStyleMedium2" showRowStripes="1"/>
</x:table>
</file>

<file path=xl/tables/table6.xml><?xml version="1.0" encoding="utf-8"?>
<x:table xmlns:x="http://schemas.openxmlformats.org/spreadsheetml/2006/main" id="6" name="ClaimsTable" displayName="ClaimsTable" ref="A4:F18" headerRowCount="1">
  <x:tableColumns count="6">
    <x:tableColumn id="1" name="Claim"/>
    <x:tableColumn id="2" name="Source IDs"/>
    <x:tableColumn id="3" name="Status"/>
    <x:tableColumn id="4" name="Confidence"/>
    <x:tableColumn id="5" name="Contradictory evidence"/>
    <x:tableColumn id="6" name="Qualification required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B6" dT="2026-07-23T02:11:31.781" personId="{E689F1CB-DB8A-4581-86B6-11BCBA14438A}" id="{EA4AEC29-EBEB-335D-A19F-CB400B5BE1B6}">
    <xltc:text>Source IDs: EP-OP-001; EP-OWN-001; S04; S05; S21. Documented where available; otherwise a model assumption disclosed in the report and dossier.</xltc:text>
  </xltc:threadedComment>
  <xltc:threadedComment ref="B15" dT="2026-07-23T02:11:31.786" personId="{E689F1CB-DB8A-4581-86B6-11BCBA14438A}" id="{D773EB5E-DC3D-4BEC-992B-527CA03B7EDB}">
    <xltc:text>Source IDs: EP-OP-001; EP-OWN-001; S04; S05; S21. Documented where available; otherwise a model assumption disclosed in the report and dossier.</xltc:text>
  </xltc:threadedComment>
  <xltc:threadedComment ref="B16" dT="2026-07-23T02:11:31.79" personId="{E689F1CB-DB8A-4581-86B6-11BCBA14438A}" id="{7EF3FD3D-A259-A20A-CD0D-133C780962B9}">
    <xltc:text>Source IDs: EP-OP-001; EP-OWN-001; S04; S05; S21. Documented where available; otherwise a model assumption disclosed in the report and dossier.</xltc:text>
  </xltc:threadedComment>
  <xltc:threadedComment ref="B18" dT="2026-07-23T02:11:31.793" personId="{E689F1CB-DB8A-4581-86B6-11BCBA14438A}" id="{A23CD3F6-F09E-ABC5-CFDB-F0D2816214E7}">
    <xltc:text>Source IDs: EP-OP-001; EP-OWN-001; S04; S05; S21. Documented where available; otherwise a model assumption disclosed in the report and dossier.</xltc:text>
  </xltc:threadedComment>
  <xltc:threadedComment ref="B20" dT="2026-07-23T02:11:31.796" personId="{E689F1CB-DB8A-4581-86B6-11BCBA14438A}" id="{41664088-0CB3-321B-582A-751A3B15D6ED}">
    <xltc:text>Source IDs: EP-OP-001; EP-OWN-001; S04; S05; S21. Documented where available; otherwise a model assumption disclosed in the report and dossier.</xltc:text>
  </xltc:threadedComment>
  <xltc:threadedComment ref="B31" dT="2026-07-23T02:11:31.8" personId="{E689F1CB-DB8A-4581-86B6-11BCBA14438A}" id="{E2DD363D-5BA6-3618-3FBC-CB7FAC04DFF1}">
    <xltc:text>Source IDs: EP-OP-001; EP-OWN-001; S04; S05; S21. Documented where available; otherwise a model assumption disclosed in the report and dossier.</xltc:text>
  </xltc:threadedComment>
  <xltc:threadedComment ref="B34" dT="2026-07-23T02:11:31.804" personId="{E689F1CB-DB8A-4581-86B6-11BCBA14438A}" id="{4BB1312D-E71C-2C56-CA74-747E8A66EA2C}">
    <xltc:text>Source IDs: EP-OP-001; EP-OWN-001; S04; S05; S21. Documented where available; otherwise a model assumption disclosed in the report and dossier.</xltc:text>
  </xltc:threadedComment>
  <xltc:threadedComment ref="B36" dT="2026-07-23T02:11:31.807" personId="{E689F1CB-DB8A-4581-86B6-11BCBA14438A}" id="{C16EB127-9157-A58F-03CC-C9F598D7F79E}">
    <xltc:text>Source IDs: EP-OP-001; EP-OWN-001; S04; S05; S21. Documented where available; otherwise a model assumption disclosed in the report and dossier.</xltc:text>
  </xltc:threadedComment>
  <xltc:threadedComment ref="B37" dT="2026-07-23T02:11:31.811" personId="{E689F1CB-DB8A-4581-86B6-11BCBA14438A}" id="{EC6572BB-91A1-6647-4A01-DBFFB0F345EA}">
    <xltc:text>Source IDs: EP-OP-001; EP-OWN-001; S04; S05; S21. Documented where available; otherwise a model assumption disclosed in the report and dossier.</xltc:text>
  </xltc:threadedComment>
  <xltc:threadedComment ref="B41" dT="2026-07-23T02:11:31.814" personId="{E689F1CB-DB8A-4581-86B6-11BCBA14438A}" id="{BF04C46E-CBF2-5AC8-88E6-5DA049B75A6C}">
    <xltc:text>Source IDs: EP-OP-001; EP-OWN-001; S04; S05; S21. Documented where available; otherwise a model assumption disclosed in the report and dossier.</xltc:text>
  </xltc:threadedComment>
  <xltc:threadedComment ref="B42" dT="2026-07-23T02:11:31.818" personId="{E689F1CB-DB8A-4581-86B6-11BCBA14438A}" id="{1ADDDAD0-706E-8321-90E1-69E303C2B355}">
    <xltc:text>Source IDs: EP-OP-001; EP-OWN-001; S04; S05; S21. Documented where available; otherwise a model assumption disclosed in the report and dossier.</xltc:text>
  </xltc:threadedComment>
  <xltc:threadedComment ref="B43" dT="2026-07-23T02:11:31.821" personId="{E689F1CB-DB8A-4581-86B6-11BCBA14438A}" id="{1E769E02-0C87-026A-6AFF-A64975041858}">
    <xltc:text>Source IDs: EP-OP-001; EP-OWN-001; S04; S05; S21. Documented where available; otherwise a model assumption disclosed in the report and dossier.</xltc:text>
  </xltc:threadedComment>
  <xltc:threadedComment ref="C6" dT="2026-07-23T02:11:31.824" personId="{E689F1CB-DB8A-4581-86B6-11BCBA14438A}" id="{34389861-1655-48E5-FE80-C210C9ABCFD9}">
    <xltc:text>Source IDs: EP-OP-001; EP-OWN-001; S06; S07; S08. Documented where available; otherwise a model assumption disclosed in the report and dossier.</xltc:text>
  </xltc:threadedComment>
  <xltc:threadedComment ref="C15" dT="2026-07-23T02:11:31.827" personId="{E689F1CB-DB8A-4581-86B6-11BCBA14438A}" id="{E0782853-23BD-C440-16F4-402A69C2F776}">
    <xltc:text>Source IDs: EP-OP-001; EP-OWN-001; S06; S07; S08. Documented where available; otherwise a model assumption disclosed in the report and dossier.</xltc:text>
  </xltc:threadedComment>
  <xltc:threadedComment ref="C16" dT="2026-07-23T02:11:31.832" personId="{E689F1CB-DB8A-4581-86B6-11BCBA14438A}" id="{4DE230E8-BCF3-23AB-4A9A-B9F6A334CFAD}">
    <xltc:text>Source IDs: EP-OP-001; EP-OWN-001; S06; S07; S08. Documented where available; otherwise a model assumption disclosed in the report and dossier.</xltc:text>
  </xltc:threadedComment>
  <xltc:threadedComment ref="C18" dT="2026-07-23T02:11:31.836" personId="{E689F1CB-DB8A-4581-86B6-11BCBA14438A}" id="{1D0048EE-A790-76D2-2C7C-DE4F5FE27C43}">
    <xltc:text>Source IDs: EP-OP-001; EP-OWN-001; S06; S07; S08. Documented where available; otherwise a model assumption disclosed in the report and dossier.</xltc:text>
  </xltc:threadedComment>
  <xltc:threadedComment ref="C20" dT="2026-07-23T02:11:31.839" personId="{E689F1CB-DB8A-4581-86B6-11BCBA14438A}" id="{56FC17F7-7B55-EF83-A920-89EE4AD8E0E1}">
    <xltc:text>Source IDs: EP-OP-001; EP-OWN-001; S06; S07; S08. Documented where available; otherwise a model assumption disclosed in the report and dossier.</xltc:text>
  </xltc:threadedComment>
  <xltc:threadedComment ref="C31" dT="2026-07-23T02:11:31.842" personId="{E689F1CB-DB8A-4581-86B6-11BCBA14438A}" id="{40CC5F5C-75A9-5CD5-DFA0-4C46FA5A0244}">
    <xltc:text>Source IDs: EP-OP-001; EP-OWN-001; S06; S07; S08. Documented where available; otherwise a model assumption disclosed in the report and dossier.</xltc:text>
  </xltc:threadedComment>
  <xltc:threadedComment ref="C34" dT="2026-07-23T02:11:31.846" personId="{E689F1CB-DB8A-4581-86B6-11BCBA14438A}" id="{B0B493D2-4D7E-F207-9F40-00F8319601E8}">
    <xltc:text>Source IDs: EP-OP-001; EP-OWN-001; S06; S07; S08. Documented where available; otherwise a model assumption disclosed in the report and dossier.</xltc:text>
  </xltc:threadedComment>
  <xltc:threadedComment ref="C36" dT="2026-07-23T02:11:31.85" personId="{E689F1CB-DB8A-4581-86B6-11BCBA14438A}" id="{0EAB7952-0BE6-ABF6-E084-263371D47753}">
    <xltc:text>Source IDs: EP-OP-001; EP-OWN-001; S06; S07; S08. Documented where available; otherwise a model assumption disclosed in the report and dossier.</xltc:text>
  </xltc:threadedComment>
  <xltc:threadedComment ref="C37" dT="2026-07-23T02:11:31.854" personId="{E689F1CB-DB8A-4581-86B6-11BCBA14438A}" id="{66A6B4B1-8862-A538-1F77-59816EC8C977}">
    <xltc:text>Source IDs: EP-OP-001; EP-OWN-001; S06; S07; S08. Documented where available; otherwise a model assumption disclosed in the report and dossier.</xltc:text>
  </xltc:threadedComment>
  <xltc:threadedComment ref="C41" dT="2026-07-23T02:11:31.858" personId="{E689F1CB-DB8A-4581-86B6-11BCBA14438A}" id="{FE0D0D61-0DD4-B04E-0F17-E22222623559}">
    <xltc:text>Source IDs: EP-OP-001; EP-OWN-001; S06; S07; S08. Documented where available; otherwise a model assumption disclosed in the report and dossier.</xltc:text>
  </xltc:threadedComment>
  <xltc:threadedComment ref="C42" dT="2026-07-23T02:11:31.862" personId="{E689F1CB-DB8A-4581-86B6-11BCBA14438A}" id="{0358B752-2DE2-94C2-7E91-DEEE3495C9AF}">
    <xltc:text>Source IDs: EP-OP-001; EP-OWN-001; S06; S07; S08. Documented where available; otherwise a model assumption disclosed in the report and dossier.</xltc:text>
  </xltc:threadedComment>
  <xltc:threadedComment ref="C43" dT="2026-07-23T02:11:31.868" personId="{E689F1CB-DB8A-4581-86B6-11BCBA14438A}" id="{56B3C5D6-79AA-F4E8-2222-D79EA943D55D}">
    <xltc:text>Source IDs: EP-OP-001; EP-OWN-001; S06; S07; S08. Documented where available; otherwise a model assumption disclosed in the report and dossier.</xltc:text>
  </xltc:threadedComment>
  <xltc:threadedComment ref="D6" dT="2026-07-23T02:11:31.873" personId="{E689F1CB-DB8A-4581-86B6-11BCBA14438A}" id="{CDA4A908-0B68-C6FF-A032-6294A9772CCE}">
    <xltc:text>Source IDs: EP-OWN-001; S09; S10; S22; S24. Documented where available; otherwise a model assumption disclosed in the report and dossier.</xltc:text>
  </xltc:threadedComment>
  <xltc:threadedComment ref="D15" dT="2026-07-23T02:11:31.877" personId="{E689F1CB-DB8A-4581-86B6-11BCBA14438A}" id="{E709CDBC-8B3F-91F7-AD11-007CA9546DC1}">
    <xltc:text>Source IDs: EP-OWN-001; S09; S10; S22; S24. Documented where available; otherwise a model assumption disclosed in the report and dossier.</xltc:text>
  </xltc:threadedComment>
  <xltc:threadedComment ref="D16" dT="2026-07-23T02:11:31.882" personId="{E689F1CB-DB8A-4581-86B6-11BCBA14438A}" id="{AF725D57-532C-F978-3634-F5A606F5ADD9}">
    <xltc:text>Source IDs: EP-OWN-001; S09; S10; S22; S24. Documented where available; otherwise a model assumption disclosed in the report and dossier.</xltc:text>
  </xltc:threadedComment>
  <xltc:threadedComment ref="D18" dT="2026-07-23T02:11:31.886" personId="{E689F1CB-DB8A-4581-86B6-11BCBA14438A}" id="{9F54182D-CD62-F073-E2B6-BCE1B6811B6A}">
    <xltc:text>Source IDs: EP-OWN-001; S09; S10; S22; S24. Documented where available; otherwise a model assumption disclosed in the report and dossier.</xltc:text>
  </xltc:threadedComment>
  <xltc:threadedComment ref="D20" dT="2026-07-23T02:11:31.89" personId="{E689F1CB-DB8A-4581-86B6-11BCBA14438A}" id="{1155AC78-5E4F-FE2B-A90F-6AF62EE9190F}">
    <xltc:text>Source IDs: EP-OWN-001; S09; S10; S22; S24. Documented where available; otherwise a model assumption disclosed in the report and dossier.</xltc:text>
  </xltc:threadedComment>
  <xltc:threadedComment ref="D31" dT="2026-07-23T02:11:31.894" personId="{E689F1CB-DB8A-4581-86B6-11BCBA14438A}" id="{93F11826-C479-F792-E54F-2C3F14ADCC30}">
    <xltc:text>Source IDs: EP-OWN-001; S09; S10; S22; S24. Documented where available; otherwise a model assumption disclosed in the report and dossier.</xltc:text>
  </xltc:threadedComment>
  <xltc:threadedComment ref="D34" dT="2026-07-23T02:11:31.899" personId="{E689F1CB-DB8A-4581-86B6-11BCBA14438A}" id="{4BAD43C2-0C8C-6025-611A-338D88F5C5EA}">
    <xltc:text>Source IDs: EP-OWN-001; S09; S10; S22; S24. Documented where available; otherwise a model assumption disclosed in the report and dossier.</xltc:text>
  </xltc:threadedComment>
  <xltc:threadedComment ref="D36" dT="2026-07-23T02:11:31.903" personId="{E689F1CB-DB8A-4581-86B6-11BCBA14438A}" id="{E8C030DC-30A0-054F-0D2F-E82104801CC4}">
    <xltc:text>Source IDs: EP-OWN-001; S09; S10; S22; S24. Documented where available; otherwise a model assumption disclosed in the report and dossier.</xltc:text>
  </xltc:threadedComment>
  <xltc:threadedComment ref="D37" dT="2026-07-23T02:11:31.908" personId="{E689F1CB-DB8A-4581-86B6-11BCBA14438A}" id="{3C594E24-B91C-06C5-D889-64DD12C6B6DA}">
    <xltc:text>Source IDs: EP-OWN-001; S09; S10; S22; S24. Documented where available; otherwise a model assumption disclosed in the report and dossier.</xltc:text>
  </xltc:threadedComment>
  <xltc:threadedComment ref="D41" dT="2026-07-23T02:11:31.913" personId="{E689F1CB-DB8A-4581-86B6-11BCBA14438A}" id="{CD770F07-B2D5-56A7-1C36-BF50CE8BF895}">
    <xltc:text>Source IDs: EP-OWN-001; S09; S10; S22; S24. Documented where available; otherwise a model assumption disclosed in the report and dossier.</xltc:text>
  </xltc:threadedComment>
  <xltc:threadedComment ref="D42" dT="2026-07-23T02:11:31.917" personId="{E689F1CB-DB8A-4581-86B6-11BCBA14438A}" id="{E502721B-B3C6-C77D-CE7E-67A6FB6F9908}">
    <xltc:text>Source IDs: EP-OWN-001; S09; S10; S22; S24. Documented where available; otherwise a model assumption disclosed in the report and dossier.</xltc:text>
  </xltc:threadedComment>
  <xltc:threadedComment ref="D43" dT="2026-07-23T02:11:31.922" personId="{E689F1CB-DB8A-4581-86B6-11BCBA14438A}" id="{24FF83EF-C169-08A7-C4DC-2CDE7123092C}">
    <xltc:text>Source IDs: EP-OWN-001; S09; S10; S22; S24. Documented where available; otherwise a model assumption disclosed in the report and dossier.</xltc:text>
  </xltc:threadedComment>
  <xltc:threadedComment ref="E6" dT="2026-07-23T02:11:31.925" personId="{E689F1CB-DB8A-4581-86B6-11BCBA14438A}" id="{34798369-A732-FB4B-2EB6-ABB7D1B6657E}">
    <xltc:text>Source IDs: EP-OWN-001; S11; S19. Documented where available; otherwise a model assumption disclosed in the report and dossier.</xltc:text>
  </xltc:threadedComment>
  <xltc:threadedComment ref="E15" dT="2026-07-23T02:11:31.929" personId="{E689F1CB-DB8A-4581-86B6-11BCBA14438A}" id="{F278AD0B-6A9F-6052-EF70-08894EA36C37}">
    <xltc:text>Source IDs: EP-OWN-001; S11; S19. Documented where available; otherwise a model assumption disclosed in the report and dossier.</xltc:text>
  </xltc:threadedComment>
  <xltc:threadedComment ref="E16" dT="2026-07-23T02:11:31.933" personId="{E689F1CB-DB8A-4581-86B6-11BCBA14438A}" id="{CDD97590-0C9B-7BC1-A784-5022F0C92092}">
    <xltc:text>Source IDs: EP-OWN-001; S11; S19. Documented where available; otherwise a model assumption disclosed in the report and dossier.</xltc:text>
  </xltc:threadedComment>
  <xltc:threadedComment ref="E18" dT="2026-07-23T02:11:31.937" personId="{E689F1CB-DB8A-4581-86B6-11BCBA14438A}" id="{FE441AE4-C9E2-1177-6FF0-E02CE828879A}">
    <xltc:text>Source IDs: EP-OWN-001; S11; S19. Documented where available; otherwise a model assumption disclosed in the report and dossier.</xltc:text>
  </xltc:threadedComment>
  <xltc:threadedComment ref="E20" dT="2026-07-23T02:11:31.941" personId="{E689F1CB-DB8A-4581-86B6-11BCBA14438A}" id="{6D867208-3253-7D1E-2DF8-3C91BD5EF657}">
    <xltc:text>Source IDs: EP-OWN-001; S11; S19. Documented where available; otherwise a model assumption disclosed in the report and dossier.</xltc:text>
  </xltc:threadedComment>
  <xltc:threadedComment ref="E31" dT="2026-07-23T02:11:31.944" personId="{E689F1CB-DB8A-4581-86B6-11BCBA14438A}" id="{FEC29D41-DCC4-B6EC-DEC3-4171DC2B8351}">
    <xltc:text>Source IDs: EP-OWN-001; S11; S19. Documented where available; otherwise a model assumption disclosed in the report and dossier.</xltc:text>
  </xltc:threadedComment>
  <xltc:threadedComment ref="E34" dT="2026-07-23T02:11:31.948" personId="{E689F1CB-DB8A-4581-86B6-11BCBA14438A}" id="{18360C5A-2AA9-F659-EACC-F10531D307B8}">
    <xltc:text>Source IDs: EP-OWN-001; S11; S19. Documented where available; otherwise a model assumption disclosed in the report and dossier.</xltc:text>
  </xltc:threadedComment>
  <xltc:threadedComment ref="E36" dT="2026-07-23T02:11:31.952" personId="{E689F1CB-DB8A-4581-86B6-11BCBA14438A}" id="{A05D34C4-8D41-C329-CE94-7DECDFA8839B}">
    <xltc:text>Source IDs: EP-OWN-001; S11; S19. Documented where available; otherwise a model assumption disclosed in the report and dossier.</xltc:text>
  </xltc:threadedComment>
  <xltc:threadedComment ref="E37" dT="2026-07-23T02:11:31.957" personId="{E689F1CB-DB8A-4581-86B6-11BCBA14438A}" id="{B4B980A8-485D-8C75-8673-6E35B1C6C6D1}">
    <xltc:text>Source IDs: EP-OWN-001; S11; S19. Documented where available; otherwise a model assumption disclosed in the report and dossier.</xltc:text>
  </xltc:threadedComment>
  <xltc:threadedComment ref="E41" dT="2026-07-23T02:11:31.961" personId="{E689F1CB-DB8A-4581-86B6-11BCBA14438A}" id="{C76B2AB6-B359-B5A0-7128-1962A9EDEAD5}">
    <xltc:text>Source IDs: EP-OWN-001; S11; S19. Documented where available; otherwise a model assumption disclosed in the report and dossier.</xltc:text>
  </xltc:threadedComment>
  <xltc:threadedComment ref="E42" dT="2026-07-23T02:11:31.966" personId="{E689F1CB-DB8A-4581-86B6-11BCBA14438A}" id="{F5353145-C84F-6339-76E9-D86D31AA2FB7}">
    <xltc:text>Source IDs: EP-OWN-001; S11; S19. Documented where available; otherwise a model assumption disclosed in the report and dossier.</xltc:text>
  </xltc:threadedComment>
  <xltc:threadedComment ref="E43" dT="2026-07-23T02:11:31.97" personId="{E689F1CB-DB8A-4581-86B6-11BCBA14438A}" id="{35D9E872-E34B-84CF-EC25-41E326D77B14}">
    <xltc:text>Source IDs: EP-OWN-001; S11; S19. Documented where available; otherwise a model assumption disclosed in the report and dossier.</xltc:text>
  </xltc:threadedComment>
  <xltc:threadedComment ref="F6" dT="2026-07-23T02:11:31.974" personId="{E689F1CB-DB8A-4581-86B6-11BCBA14438A}" id="{171C4553-65EA-3402-6D8A-8E14FCA5D289}">
    <xltc:text>Source IDs: EP-OP-001; EP-OWN-001; S03; S12; S13; S20. Documented where available; otherwise a model assumption disclosed in the report and dossier.</xltc:text>
  </xltc:threadedComment>
  <xltc:threadedComment ref="F15" dT="2026-07-23T02:11:31.982" personId="{E689F1CB-DB8A-4581-86B6-11BCBA14438A}" id="{936B5F82-6424-E385-1C6A-3BB5D7B979CC}">
    <xltc:text>Source IDs: EP-OP-001; EP-OWN-001; S03; S12; S13; S20. Documented where available; otherwise a model assumption disclosed in the report and dossier.</xltc:text>
  </xltc:threadedComment>
  <xltc:threadedComment ref="F16" dT="2026-07-23T02:11:31.986" personId="{E689F1CB-DB8A-4581-86B6-11BCBA14438A}" id="{EBDAF647-46E4-3608-969C-BE353CBBD5C2}">
    <xltc:text>Source IDs: EP-OP-001; EP-OWN-001; S03; S12; S13; S20. Documented where available; otherwise a model assumption disclosed in the report and dossier.</xltc:text>
  </xltc:threadedComment>
  <xltc:threadedComment ref="F18" dT="2026-07-23T02:11:31.99" personId="{E689F1CB-DB8A-4581-86B6-11BCBA14438A}" id="{9D1BB232-D16C-BDA0-5DAB-7F7A8FA8E3A2}">
    <xltc:text>Source IDs: EP-OP-001; EP-OWN-001; S03; S12; S13; S20. Documented where available; otherwise a model assumption disclosed in the report and dossier.</xltc:text>
  </xltc:threadedComment>
  <xltc:threadedComment ref="F20" dT="2026-07-23T02:11:31.994" personId="{E689F1CB-DB8A-4581-86B6-11BCBA14438A}" id="{F6E4EF7D-01CC-2169-5CD7-4FE30D36D2CA}">
    <xltc:text>Source IDs: EP-OP-001; EP-OWN-001; S03; S12; S13; S20. Documented where available; otherwise a model assumption disclosed in the report and dossier.</xltc:text>
  </xltc:threadedComment>
  <xltc:threadedComment ref="F31" dT="2026-07-23T02:11:31.998" personId="{E689F1CB-DB8A-4581-86B6-11BCBA14438A}" id="{CB95DD29-B38E-933A-FCFE-87A25FAE41A1}">
    <xltc:text>Source IDs: EP-OP-001; EP-OWN-001; S03; S12; S13; S20. Documented where available; otherwise a model assumption disclosed in the report and dossier.</xltc:text>
  </xltc:threadedComment>
  <xltc:threadedComment ref="F34" dT="2026-07-23T02:11:32.002" personId="{E689F1CB-DB8A-4581-86B6-11BCBA14438A}" id="{60622C27-4CB5-DACD-B187-138D946BD703}">
    <xltc:text>Source IDs: EP-OP-001; EP-OWN-001; S03; S12; S13; S20. Documented where available; otherwise a model assumption disclosed in the report and dossier.</xltc:text>
  </xltc:threadedComment>
  <xltc:threadedComment ref="F36" dT="2026-07-23T02:11:32.005" personId="{E689F1CB-DB8A-4581-86B6-11BCBA14438A}" id="{2DE6D8CB-E7B4-3470-18BC-CB46C18ABC68}">
    <xltc:text>Source IDs: EP-OP-001; EP-OWN-001; S03; S12; S13; S20. Documented where available; otherwise a model assumption disclosed in the report and dossier.</xltc:text>
  </xltc:threadedComment>
  <xltc:threadedComment ref="F37" dT="2026-07-23T02:11:32.009" personId="{E689F1CB-DB8A-4581-86B6-11BCBA14438A}" id="{3B21AA17-DD8D-56F3-1E8D-E8A00BB1DD02}">
    <xltc:text>Source IDs: EP-OP-001; EP-OWN-001; S03; S12; S13; S20. Documented where available; otherwise a model assumption disclosed in the report and dossier.</xltc:text>
  </xltc:threadedComment>
  <xltc:threadedComment ref="F41" dT="2026-07-23T02:11:32.014" personId="{E689F1CB-DB8A-4581-86B6-11BCBA14438A}" id="{003FB903-7D9D-06F2-F25C-078055DEAC27}">
    <xltc:text>Source IDs: EP-OP-001; EP-OWN-001; S03; S12; S13; S20. Documented where available; otherwise a model assumption disclosed in the report and dossier.</xltc:text>
  </xltc:threadedComment>
  <xltc:threadedComment ref="F42" dT="2026-07-23T02:11:32.019" personId="{E689F1CB-DB8A-4581-86B6-11BCBA14438A}" id="{3F00C37A-D70D-855F-5A0C-38F8DC389D84}">
    <xltc:text>Source IDs: EP-OP-001; EP-OWN-001; S03; S12; S13; S20. Documented where available; otherwise a model assumption disclosed in the report and dossier.</xltc:text>
  </xltc:threadedComment>
  <xltc:threadedComment ref="F43" dT="2026-07-23T02:11:32.022" personId="{E689F1CB-DB8A-4581-86B6-11BCBA14438A}" id="{F721AAC4-BEAC-20AC-8CB7-B07A8CC67CF4}">
    <xltc:text>Source IDs: EP-OP-001; EP-OWN-001; S03; S12; S13; S20. Documented where available; otherwise a model assumption disclosed in the report and dossier.</xltc:text>
  </xltc:threadedComment>
  <xltc:threadedComment ref="G6" dT="2026-07-23T02:11:32.026" personId="{E689F1CB-DB8A-4581-86B6-11BCBA14438A}" id="{E5C2A559-4E40-15C9-AEB6-3FA6D3695F53}">
    <xltc:text>Source IDs: EP-OWN-001; S12; S13; S14. Documented where available; otherwise a model assumption disclosed in the report and dossier.</xltc:text>
  </xltc:threadedComment>
  <xltc:threadedComment ref="G15" dT="2026-07-23T02:11:32.03" personId="{E689F1CB-DB8A-4581-86B6-11BCBA14438A}" id="{4F22C433-7D76-7CDB-5FC5-73B855081956}">
    <xltc:text>Source IDs: EP-OWN-001; S12; S13; S14. Documented where available; otherwise a model assumption disclosed in the report and dossier.</xltc:text>
  </xltc:threadedComment>
  <xltc:threadedComment ref="G16" dT="2026-07-23T02:11:32.034" personId="{E689F1CB-DB8A-4581-86B6-11BCBA14438A}" id="{6C13ABCD-DD5E-F1DE-0167-88EEF1E21D1E}">
    <xltc:text>Source IDs: EP-OWN-001; S12; S13; S14. Documented where available; otherwise a model assumption disclosed in the report and dossier.</xltc:text>
  </xltc:threadedComment>
  <xltc:threadedComment ref="G18" dT="2026-07-23T02:11:32.037" personId="{E689F1CB-DB8A-4581-86B6-11BCBA14438A}" id="{1D486091-2EB5-2AEA-70E4-9D7B2C010328}">
    <xltc:text>Source IDs: EP-OWN-001; S12; S13; S14. Documented where available; otherwise a model assumption disclosed in the report and dossier.</xltc:text>
  </xltc:threadedComment>
  <xltc:threadedComment ref="G20" dT="2026-07-23T02:11:32.041" personId="{E689F1CB-DB8A-4581-86B6-11BCBA14438A}" id="{D60705EB-488B-B9B0-B698-31A210DFF9CF}">
    <xltc:text>Source IDs: EP-OWN-001; S12; S13; S14. Documented where available; otherwise a model assumption disclosed in the report and dossier.</xltc:text>
  </xltc:threadedComment>
  <xltc:threadedComment ref="G31" dT="2026-07-23T02:11:32.045" personId="{E689F1CB-DB8A-4581-86B6-11BCBA14438A}" id="{003BB679-E044-F0D3-4893-7BC414055825}">
    <xltc:text>Source IDs: EP-OWN-001; S12; S13; S14. Documented where available; otherwise a model assumption disclosed in the report and dossier.</xltc:text>
  </xltc:threadedComment>
  <xltc:threadedComment ref="G34" dT="2026-07-23T02:11:32.049" personId="{E689F1CB-DB8A-4581-86B6-11BCBA14438A}" id="{F3C462A0-76AF-3CD7-2705-27A96C56F3B5}">
    <xltc:text>Source IDs: EP-OWN-001; S12; S13; S14. Documented where available; otherwise a model assumption disclosed in the report and dossier.</xltc:text>
  </xltc:threadedComment>
  <xltc:threadedComment ref="G36" dT="2026-07-23T02:11:32.053" personId="{E689F1CB-DB8A-4581-86B6-11BCBA14438A}" id="{05FCE662-4CCF-CDB9-DABB-27D047B7473F}">
    <xltc:text>Source IDs: EP-OWN-001; S12; S13; S14. Documented where available; otherwise a model assumption disclosed in the report and dossier.</xltc:text>
  </xltc:threadedComment>
  <xltc:threadedComment ref="G37" dT="2026-07-23T02:11:32.057" personId="{E689F1CB-DB8A-4581-86B6-11BCBA14438A}" id="{55428C33-88A9-9C8E-E424-4F847B5F25A4}">
    <xltc:text>Source IDs: EP-OWN-001; S12; S13; S14. Documented where available; otherwise a model assumption disclosed in the report and dossier.</xltc:text>
  </xltc:threadedComment>
  <xltc:threadedComment ref="G41" dT="2026-07-23T02:11:32.061" personId="{E689F1CB-DB8A-4581-86B6-11BCBA14438A}" id="{0CB07DC9-206C-3004-7C81-E7CB84907ED0}">
    <xltc:text>Source IDs: EP-OWN-001; S12; S13; S14. Documented where available; otherwise a model assumption disclosed in the report and dossier.</xltc:text>
  </xltc:threadedComment>
  <xltc:threadedComment ref="G42" dT="2026-07-23T02:11:32.065" personId="{E689F1CB-DB8A-4581-86B6-11BCBA14438A}" id="{40D88CD2-9820-4497-5989-C5A0D2C630DB}">
    <xltc:text>Source IDs: EP-OWN-001; S12; S13; S14. Documented where available; otherwise a model assumption disclosed in the report and dossier.</xltc:text>
  </xltc:threadedComment>
  <xltc:threadedComment ref="G43" dT="2026-07-23T02:11:32.069" personId="{E689F1CB-DB8A-4581-86B6-11BCBA14438A}" id="{748760D5-E6A6-95F3-8DCC-F920E7D5D9F4}">
    <xltc:text>Source IDs: EP-OWN-001; S12; S13; S14. Documented where available; otherwise a model assumption disclosed in the report and dossier.</xltc:text>
  </xltc:threadedComment>
</xltc:ThreadedComment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.xml" Id="Ree8e5d0870ad41fc" /><Relationship Type="http://schemas.openxmlformats.org/officeDocument/2006/relationships/table" Target="/xl/tables/table2.xml" Id="Re22ae3a7e9ca4684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table" Target="/xl/tables/table3.xml" Id="Rde7826ebbb854e46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2.xml" Id="R08046248400b403a" /><Relationship Type="http://schemas.openxmlformats.org/officeDocument/2006/relationships/table" Target="/xl/tables/table4.xml" Id="R515a383cca764a60" /></Relationships>
</file>

<file path=xl/worksheets/_rels/sheet13.xml.rels>&#65279;<?xml version="1.0" encoding="utf-8"?><Relationships xmlns="http://schemas.openxmlformats.org/package/2006/relationships"><Relationship Type="http://schemas.openxmlformats.org/officeDocument/2006/relationships/table" Target="/xl/tables/table5.xml" Id="Rc674ff70e0824538" /></Relationships>
</file>

<file path=xl/worksheets/_rels/sheet17.xml.rels>&#65279;<?xml version="1.0" encoding="utf-8"?><Relationships xmlns="http://schemas.openxmlformats.org/package/2006/relationships"><Relationship Type="http://schemas.openxmlformats.org/officeDocument/2006/relationships/table" Target="/xl/tables/table6.xml" Id="R8dbc3c0e764042bc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0c5622c36df480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comments" Target="/xl/comments1.xml" Id="Rd82b86295e444df9" /><Relationship Type="http://schemas.openxmlformats.org/officeDocument/2006/relationships/vmlDrawing" Target="/xl/drawings/vmldrawing.vml" Id="R3f923a7b69174f7a" /><Relationship Type="http://schemas.microsoft.com/office/2017/10/relationships/threadedComment" Target="/xl/threadedcomments/threadedcomment.xml" Id="R4f5f5f1bc7e6465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2" hidden="0" customWidth="1"/>
    <x:col min="3" max="3" width="25" hidden="0" customWidth="1"/>
    <x:col min="4" max="4" width="17" hidden="0" customWidth="1"/>
    <x:col min="5" max="5" width="29" hidden="0" customWidth="1"/>
    <x:col min="6" max="6" width="22" hidden="0" customWidth="1"/>
    <x:col min="7" max="7" width="25" hidden="0" customWidth="1"/>
    <x:col min="8" max="8" width="24" hidden="0" customWidth="1"/>
  </x:cols>
  <x:sheetData>
    <x:row r="1" ht="28" customHeight="1">
      <x:c r="A1" s="7" t="str">
        <x:v>West Campus Student Housing Property Models</x:v>
      </x:c>
      <x:c r="B1" s="7"/>
      <x:c r="C1" s="7"/>
      <x:c r="D1" s="7"/>
      <x:c r="E1" s="7"/>
      <x:c r="F1" s="7"/>
      <x:c r="G1" s="7"/>
      <x:c r="H1" s="7"/>
    </x:row>
    <x:row r="2" ht="30" customHeight="1">
      <x:c r="A2" s="15" t="str">
        <x:v>Property-level operating, valuation, capital-stack, student-cost and downside models. As of 2026-07-22.</x:v>
      </x:c>
      <x:c r="B2" s="15"/>
      <x:c r="C2" s="15"/>
      <x:c r="D2" s="15"/>
      <x:c r="E2" s="15"/>
      <x:c r="F2" s="15"/>
      <x:c r="G2" s="15"/>
      <x:c r="H2" s="15"/>
    </x:row>
    <x:row r="3">
      <x:c r="A3" s="2"/>
      <x:c r="B3" s="2"/>
      <x:c r="C3" s="2"/>
      <x:c r="D3" s="2"/>
      <x:c r="E3" s="2"/>
      <x:c r="F3" s="2"/>
      <x:c r="G3" s="2"/>
      <x:c r="H3" s="2"/>
    </x:row>
    <x:row r="4">
      <x:c r="A4" s="24" t="str">
        <x:v>Workbook purpose</x:v>
      </x:c>
      <x:c r="B4" s="24" t="str">
        <x:v>Model status</x:v>
      </x:c>
      <x:c r="C4" s="24" t="str">
        <x:v>Actual vs. illustrative</x:v>
      </x:c>
      <x:c r="D4" s="24" t="str">
        <x:v>Units</x:v>
      </x:c>
      <x:c r="E4" s="24" t="str">
        <x:v>Color convention</x:v>
      </x:c>
      <x:c r="F4" s="24" t="str">
        <x:v>Scenario use</x:v>
      </x:c>
      <x:c r="G4" s="24" t="str">
        <x:v>Known gaps</x:v>
      </x:c>
      <x:c r="H4" s="24" t="str">
        <x:v>Source trail</x:v>
      </x:c>
    </x:row>
    <x:row r="5">
      <x:c r="A5" s="32" t="str">
        <x:v>Trace one student payment through revenue, expenses, debt, preferred capital and common equity.</x:v>
      </x:c>
      <x:c r="B5" s="32" t="str">
        <x:v>Analytical model; not an appraisal or audited forecast.</x:v>
      </x:c>
      <x:c r="C5" s="32" t="str">
        <x:v>SkyLoft debt and 2019 operations are disclosed. Most current debt outside SkyLoft is illustrative.</x:v>
      </x:c>
      <x:c r="D5" s="32" t="str">
        <x:v>Dollars unless a header states otherwise.</x:v>
      </x:c>
      <x:c r="E5" s="32" t="str">
        <x:v>Blue hardcode; green direct link; black formula; yellow key assumption; red URL.</x:v>
      </x:c>
      <x:c r="F5" s="32" t="str">
        <x:v>Standardized shocks, not forecasts.</x:v>
      </x:c>
      <x:c r="G5" s="32" t="str">
        <x:v>Executed rents, current debt, parcel entities and realized costs remain incomplete.</x:v>
      </x:c>
      <x:c r="H5" s="32" t="str">
        <x:v>Sources sheet contains full URLs.</x:v>
      </x:c>
    </x:row>
    <x:row r="6">
      <x:c r="A6" s="32" t="str">
        <x:v>Six modeled assets</x:v>
      </x:c>
      <x:c r="B6" s="32" t="str">
        <x:v>SkyLoft; 2400 Nueces; Waterloo; The Standard; Callaway; 26 West</x:v>
      </x:c>
      <x:c r="C6" s="32" t="str"/>
      <x:c r="D6" s="32" t="str"/>
      <x:c r="E6" s="32" t="str"/>
      <x:c r="F6" s="32" t="str"/>
      <x:c r="G6" s="32" t="str"/>
      <x:c r="H6" s="32" t="str"/>
    </x:row>
    <x:row r="7">
      <x:c r="A7" s="32" t="str">
        <x:v>NOI treatment</x:v>
      </x:c>
      <x:c r="B7" s="32" t="str">
        <x:v>NOI before reserve; net cash flow after reserve.</x:v>
      </x:c>
      <x:c r="C7" s="32" t="str"/>
      <x:c r="D7" s="32" t="str"/>
      <x:c r="E7" s="32" t="str"/>
      <x:c r="F7" s="32" t="str"/>
      <x:c r="G7" s="32" t="str"/>
      <x:c r="H7" s="32" t="str"/>
    </x:row>
    <x:row r="8">
      <x:c r="A8" s="32" t="str">
        <x:v>Return treatment</x:v>
      </x:c>
      <x:c r="B8" s="32" t="str">
        <x:v>Normalized 10-year hold; not realized sponsor IRR.</x:v>
      </x:c>
      <x:c r="C8" s="32" t="str"/>
      <x:c r="D8" s="32" t="str"/>
      <x:c r="E8" s="32" t="str"/>
      <x:c r="F8" s="32" t="str"/>
      <x:c r="G8" s="32" t="str"/>
      <x:c r="H8" s="32" t="str"/>
    </x:row>
    <x:row r="9">
      <x:c r="A9" s="32" t="str">
        <x:v>Refinance test</x:v>
      </x:c>
      <x:c r="B9" s="32" t="str">
        <x:v>Max 55% LTV and min 1.30x DSCR at shocked rate.</x:v>
      </x:c>
      <x:c r="C9" s="32" t="str"/>
      <x:c r="D9" s="32" t="str"/>
      <x:c r="E9" s="32" t="str"/>
      <x:c r="F9" s="32" t="str"/>
      <x:c r="G9" s="32" t="str"/>
      <x:c r="H9" s="32" t="str"/>
    </x:row>
    <x:row r="10">
      <x:c r="A10" s="32"/>
      <x:c r="B10" s="32"/>
      <x:c r="C10" s="32"/>
      <x:c r="D10" s="32"/>
      <x:c r="E10" s="32"/>
      <x:c r="F10" s="32"/>
      <x:c r="G10" s="32"/>
      <x:c r="H10" s="32"/>
    </x:row>
    <x:row r="11">
      <x:c r="A11" s="32"/>
      <x:c r="B11" s="32"/>
      <x:c r="C11" s="32"/>
      <x:c r="D11" s="32"/>
      <x:c r="E11" s="32"/>
      <x:c r="F11" s="32"/>
      <x:c r="G11" s="32"/>
      <x:c r="H11" s="32"/>
    </x:row>
    <x:row r="12">
      <x:c r="A12" s="33" t="str">
        <x:v>Navigation</x:v>
      </x:c>
      <x:c r="B12" s="33"/>
      <x:c r="C12" s="33"/>
      <x:c r="D12" s="33"/>
      <x:c r="E12" s="33"/>
      <x:c r="F12" s="33"/>
      <x:c r="G12" s="33"/>
      <x:c r="H12" s="33"/>
    </x:row>
    <x:row r="13">
      <x:c r="A13" s="36" t="str">
        <x:v>Summary</x:v>
      </x:c>
      <x:c r="B13" s="32" t="str">
        <x:v>Cross-property comparison</x:v>
      </x:c>
      <x:c r="C13" s="32"/>
      <x:c r="D13" s="32"/>
      <x:c r="E13" s="32"/>
      <x:c r="F13" s="32"/>
      <x:c r="G13" s="32"/>
      <x:c r="H13" s="32"/>
    </x:row>
    <x:row r="14">
      <x:c r="A14" s="36" t="str">
        <x:v>Assumptions</x:v>
      </x:c>
      <x:c r="B14" s="32" t="str">
        <x:v>Hardcoded property and scenario inputs</x:v>
      </x:c>
      <x:c r="C14" s="32"/>
      <x:c r="D14" s="32"/>
      <x:c r="E14" s="32"/>
      <x:c r="F14" s="32"/>
      <x:c r="G14" s="32"/>
      <x:c r="H14" s="32"/>
    </x:row>
    <x:row r="15">
      <x:c r="A15" s="36" t="str">
        <x:v>Property sheets</x:v>
      </x:c>
      <x:c r="B15" s="32" t="str">
        <x:v>Annual operations, capital and returns</x:v>
      </x:c>
      <x:c r="C15" s="32"/>
      <x:c r="D15" s="32"/>
      <x:c r="E15" s="32"/>
      <x:c r="F15" s="32"/>
      <x:c r="G15" s="32"/>
      <x:c r="H15" s="32"/>
    </x:row>
    <x:row r="16">
      <x:c r="A16" s="36" t="str">
        <x:v>Scenarios</x:v>
      </x:c>
      <x:c r="B16" s="32" t="str">
        <x:v>Demand, supply, leasing, cost and financing shocks</x:v>
      </x:c>
      <x:c r="C16" s="32"/>
      <x:c r="D16" s="32"/>
      <x:c r="E16" s="32"/>
      <x:c r="F16" s="32"/>
      <x:c r="G16" s="32"/>
      <x:c r="H16" s="32"/>
    </x:row>
    <x:row r="17">
      <x:c r="A17" s="36" t="str">
        <x:v>Student Cost</x:v>
      </x:c>
      <x:c r="B17" s="32" t="str">
        <x:v>Contract and academic-use normalization</x:v>
      </x:c>
      <x:c r="C17" s="32"/>
      <x:c r="D17" s="32"/>
      <x:c r="E17" s="32"/>
      <x:c r="F17" s="32"/>
      <x:c r="G17" s="32"/>
      <x:c r="H17" s="32"/>
    </x:row>
    <x:row r="18">
      <x:c r="A18" s="36" t="str">
        <x:v>Prelease</x:v>
      </x:c>
      <x:c r="B18" s="32" t="str">
        <x:v>Reported points by academic year</x:v>
      </x:c>
      <x:c r="C18" s="32"/>
      <x:c r="D18" s="32"/>
      <x:c r="E18" s="32"/>
      <x:c r="F18" s="32"/>
      <x:c r="G18" s="32"/>
      <x:c r="H18" s="32"/>
    </x:row>
    <x:row r="19">
      <x:c r="A19" s="36" t="str">
        <x:v>Waterloo Dev</x:v>
      </x:c>
      <x:c r="B19" s="32" t="str">
        <x:v>Development spread</x:v>
      </x:c>
      <x:c r="C19" s="32"/>
      <x:c r="D19" s="32"/>
      <x:c r="E19" s="32"/>
      <x:c r="F19" s="32"/>
      <x:c r="G19" s="32"/>
      <x:c r="H19" s="32"/>
    </x:row>
    <x:row r="20">
      <x:c r="A20" s="36" t="str">
        <x:v>Zoning</x:v>
      </x:c>
      <x:c r="B20" s="32" t="str">
        <x:v>Residual land model</x:v>
      </x:c>
      <x:c r="C20" s="32"/>
      <x:c r="D20" s="32"/>
      <x:c r="E20" s="32"/>
      <x:c r="F20" s="32"/>
      <x:c r="G20" s="32"/>
      <x:c r="H20" s="32"/>
    </x:row>
    <x:row r="21">
      <x:c r="A21" s="36" t="str">
        <x:v>Loss Waterfall</x:v>
      </x:c>
      <x:c r="B21" s="32" t="str">
        <x:v>Economic/control seniority</x:v>
      </x:c>
      <x:c r="C21" s="32"/>
      <x:c r="D21" s="32"/>
      <x:c r="E21" s="32"/>
      <x:c r="F21" s="32"/>
      <x:c r="G21" s="32"/>
      <x:c r="H21" s="32"/>
    </x:row>
    <x:row r="22">
      <x:c r="A22" s="36" t="str">
        <x:v>Sources</x:v>
      </x:c>
      <x:c r="B22" s="32" t="str">
        <x:v>Source ledger</x:v>
      </x:c>
      <x:c r="C22" s="32"/>
      <x:c r="D22" s="32"/>
      <x:c r="E22" s="32"/>
      <x:c r="F22" s="32"/>
      <x:c r="G22" s="32"/>
      <x:c r="H22" s="32"/>
    </x:row>
    <x:row r="23">
      <x:c r="A23" s="36" t="str">
        <x:v>Claims</x:v>
      </x:c>
      <x:c r="B23" s="32" t="str">
        <x:v>Claims/evidence matrix</x:v>
      </x:c>
      <x:c r="C23" s="32"/>
      <x:c r="D23" s="32"/>
      <x:c r="E23" s="32"/>
      <x:c r="F23" s="32"/>
      <x:c r="G23" s="32"/>
      <x:c r="H23" s="32"/>
    </x:row>
    <x:row r="24">
      <x:c r="A24" s="32"/>
      <x:c r="B24" s="32"/>
      <x:c r="C24" s="32"/>
      <x:c r="D24" s="32"/>
      <x:c r="E24" s="32"/>
      <x:c r="F24" s="32"/>
      <x:c r="G24" s="32"/>
      <x:c r="H24" s="32"/>
    </x:row>
    <x:row r="25">
      <x:c r="A25" s="2"/>
      <x:c r="B25" s="2"/>
      <x:c r="C25" s="2"/>
      <x:c r="D25" s="2"/>
      <x:c r="E25" s="2"/>
      <x:c r="F25" s="2"/>
      <x:c r="G25" s="2"/>
      <x:c r="H25" s="2"/>
    </x:row>
  </x:sheetData>
  <x:mergeCells>
    <x:mergeCell ref="A1:H1"/>
    <x:mergeCell ref="A2:H2"/>
    <x:mergeCell ref="A12:H12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8" hidden="0" customWidth="1"/>
    <x:col min="3" max="3" width="58" hidden="0" customWidth="1"/>
    <x:col min="4" max="4" width="15" hidden="0" customWidth="1"/>
    <x:col min="5" max="5" width="16" hidden="0" customWidth="1"/>
    <x:col min="6" max="6" width="16" hidden="0" customWidth="1"/>
    <x:col min="7" max="7" width="12" hidden="0" customWidth="1"/>
    <x:col min="8" max="8" width="13" hidden="0" customWidth="1"/>
    <x:col min="9" max="9" width="17" hidden="0" customWidth="1"/>
    <x:col min="10" max="10" width="14" hidden="0" customWidth="1"/>
    <x:col min="11" max="11" width="16" hidden="0" customWidth="1"/>
    <x:col min="12" max="12" width="10" hidden="0" customWidth="1"/>
    <x:col min="13" max="13" width="11" hidden="0" customWidth="1"/>
    <x:col min="14" max="14" width="10" hidden="0" customWidth="1"/>
    <x:col min="15" max="15" width="17" hidden="0" customWidth="1"/>
    <x:col min="16" max="16" width="17" hidden="0" customWidth="1"/>
    <x:col min="17" max="17" width="13" hidden="0" customWidth="1"/>
    <x:col min="18" max="18" width="15" hidden="0" customWidth="1"/>
  </x:cols>
  <x:sheetData>
    <x:row r="1" ht="28" customHeight="1">
      <x:c r="A1" s="7" t="str">
        <x:v>Cross-Property Summary</x:v>
      </x:c>
      <x:c r="B1" s="7"/>
      <x:c r="C1" s="7"/>
      <x:c r="D1" s="7"/>
      <x:c r="E1" s="7"/>
      <x:c r="F1" s="7"/>
      <x:c r="G1" s="7"/>
      <x:c r="H1" s="7"/>
      <x:c r="I1" s="7"/>
      <x:c r="J1" s="7"/>
      <x:c r="K1" s="7"/>
      <x:c r="L1" s="7"/>
      <x:c r="M1" s="7"/>
      <x:c r="N1" s="7"/>
      <x:c r="O1" s="7"/>
      <x:c r="P1" s="7"/>
      <x:c r="Q1" s="7"/>
      <x:c r="R1" s="7"/>
      <x:c r="S1" s="2"/>
      <x:c r="T1" s="2"/>
      <x:c r="U1" s="2"/>
      <x:c r="V1" s="2"/>
      <x:c r="W1" s="2"/>
      <x:c r="X1" s="2"/>
      <x:c r="Y1" s="2"/>
      <x:c r="Z1" s="2"/>
      <x:c r="AA1" s="2"/>
      <x:c r="AB1" s="2"/>
    </x:row>
    <x:row r="2" ht="30" customHeight="1">
      <x:c r="A2" s="15" t="str">
        <x:v>Normalized base case. Current/modelled debt is actual only where explicitly stated.</x:v>
      </x:c>
      <x:c r="B2" s="15"/>
      <x:c r="C2" s="15"/>
      <x:c r="D2" s="15"/>
      <x:c r="E2" s="15"/>
      <x:c r="F2" s="15"/>
      <x:c r="G2" s="15"/>
      <x:c r="H2" s="15"/>
      <x:c r="I2" s="15"/>
      <x:c r="J2" s="15"/>
      <x:c r="K2" s="15"/>
      <x:c r="L2" s="15"/>
      <x:c r="M2" s="15"/>
      <x:c r="N2" s="15"/>
      <x:c r="O2" s="15"/>
      <x:c r="P2" s="15"/>
      <x:c r="Q2" s="15"/>
      <x:c r="R2" s="15"/>
      <x:c r="S2" s="2"/>
      <x:c r="T2" s="2"/>
      <x:c r="U2" s="2"/>
      <x:c r="V2" s="2"/>
      <x:c r="W2" s="2"/>
      <x:c r="X2" s="2"/>
      <x:c r="Y2" s="2"/>
      <x:c r="Z2" s="2"/>
      <x:c r="AA2" s="2"/>
      <x:c r="AB2" s="2"/>
    </x:row>
    <x:row r="3">
      <x:c r="A3" s="2"/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  <x:c r="AA3" s="2"/>
      <x:c r="AB3" s="2"/>
    </x:row>
    <x:row r="4">
      <x:c r="A4" s="137" t="str">
        <x:v>Core read-through: by-the-bed pricing and guarantees protect collections, but basis and capital structure determine whether property-level NOI becomes common-equity return.</x:v>
      </x:c>
      <x:c r="B4" s="137"/>
      <x:c r="C4" s="137"/>
      <x:c r="D4" s="137"/>
      <x:c r="E4" s="137"/>
      <x:c r="F4" s="137"/>
      <x:c r="G4" s="137"/>
      <x:c r="H4" s="137"/>
      <x:c r="I4" s="137"/>
      <x:c r="J4" s="137"/>
      <x:c r="K4" s="137"/>
      <x:c r="L4" s="137"/>
      <x:c r="M4" s="137"/>
      <x:c r="N4" s="137"/>
      <x:c r="O4" s="137"/>
      <x:c r="P4" s="137"/>
      <x:c r="Q4" s="137"/>
      <x:c r="R4" s="137"/>
      <x:c r="S4" s="2"/>
      <x:c r="T4" s="2"/>
      <x:c r="U4" s="2"/>
      <x:c r="V4" s="2"/>
      <x:c r="W4" s="2"/>
      <x:c r="X4" s="2"/>
      <x:c r="Y4" s="2"/>
      <x:c r="Z4" s="2"/>
      <x:c r="AA4" s="2"/>
      <x:c r="AB4" s="2"/>
    </x:row>
    <x:row r="5">
      <x:c r="A5" s="2"/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 t="str">
        <x:v>Property</x:v>
      </x:c>
      <x:c r="U5" s="2" t="str">
        <x:v>NOI per bed</x:v>
      </x:c>
      <x:c r="V5" s="2"/>
      <x:c r="W5" s="2"/>
      <x:c r="X5" s="2"/>
      <x:c r="Y5" s="2"/>
      <x:c r="Z5" s="2"/>
      <x:c r="AA5" s="2"/>
      <x:c r="AB5" s="2"/>
    </x:row>
    <x:row r="6">
      <x:c r="A6" s="24" t="str">
        <x:v>Property</x:v>
      </x:c>
      <x:c r="B6" s="24" t="str">
        <x:v>Beds</x:v>
      </x:c>
      <x:c r="C6" s="24" t="str">
        <x:v>Face rent ($/bed/mo)</x:v>
      </x:c>
      <x:c r="D6" s="24" t="str">
        <x:v>Effective rent ($/bed/mo)</x:v>
      </x:c>
      <x:c r="E6" s="24" t="str">
        <x:v>EGI ($)</x:v>
      </x:c>
      <x:c r="F6" s="24" t="str">
        <x:v>NOI ($)</x:v>
      </x:c>
      <x:c r="G6" s="24" t="str">
        <x:v>NOI margin</x:v>
      </x:c>
      <x:c r="H6" s="24" t="str">
        <x:v>NOI/bed ($)</x:v>
      </x:c>
      <x:c r="I6" s="24" t="str">
        <x:v>Central value ($)</x:v>
      </x:c>
      <x:c r="J6" s="24" t="str">
        <x:v>Value/bed ($)</x:v>
      </x:c>
      <x:c r="K6" s="24" t="str">
        <x:v>Debt ($)</x:v>
      </x:c>
      <x:c r="L6" s="24" t="str">
        <x:v>DSCR</x:v>
      </x:c>
      <x:c r="M6" s="24" t="str">
        <x:v>Debt yield</x:v>
      </x:c>
      <x:c r="N6" s="24" t="str">
        <x:v>LTV</x:v>
      </x:c>
      <x:c r="O6" s="24" t="str">
        <x:v>Common cash flow ($)</x:v>
      </x:c>
      <x:c r="P6" s="24" t="str">
        <x:v>Refi paydown ($)</x:v>
      </x:c>
      <x:c r="Q6" s="24" t="str">
        <x:v>Unlevered IRR</x:v>
      </x:c>
      <x:c r="R6" s="24" t="str">
        <x:v>Levered common IRR</x:v>
      </x:c>
      <x:c r="S6" s="2"/>
      <x:c r="T6" s="2" t="str">
        <x:v>SkyLoft</x:v>
      </x:c>
      <x:c r="U6" s="2" t="n">
        <x:v>9074.155261127595</x:v>
      </x:c>
      <x:c r="V6" s="2"/>
      <x:c r="W6" s="2"/>
      <x:c r="X6" s="2"/>
      <x:c r="Y6" s="2"/>
      <x:c r="Z6" s="2"/>
      <x:c r="AA6" s="2"/>
      <x:c r="AB6" s="2"/>
    </x:row>
    <x:row r="7">
      <x:c r="A7" s="2" t="str">
        <x:v>SkyLoft</x:v>
      </x:c>
      <x:c r="B7" s="140" t="n">
        <x:f>'SkyLoft'!B6</x:f>
        <x:v>674</x:v>
      </x:c>
      <x:c r="C7" s="142" t="n">
        <x:f>'SkyLoft'!B14</x:f>
        <x:v>1330</x:v>
      </x:c>
      <x:c r="D7" s="142" t="n">
        <x:f>'SkyLoft'!B52</x:f>
        <x:v>1187.5583333333334</x:v>
      </x:c>
      <x:c r="E7" s="142" t="n">
        <x:f>'SkyLoft'!B48</x:f>
        <x:v>10346371.8</x:v>
      </x:c>
      <x:c r="F7" s="142" t="n">
        <x:f>'SkyLoft'!B73</x:f>
        <x:v>6115980.646000001</x:v>
      </x:c>
      <x:c r="G7" s="144" t="n">
        <x:f>'SkyLoft'!B74</x:f>
        <x:v>0.5911232231186588</x:v>
      </x:c>
      <x:c r="H7" s="142" t="n">
        <x:f>'SkyLoft'!B75</x:f>
        <x:v>9074.155261127597</x:v>
      </x:c>
      <x:c r="I7" s="142" t="n">
        <x:f>'SkyLoft'!B89</x:f>
        <x:v>87371152.08571428</x:v>
      </x:c>
      <x:c r="J7" s="142" t="n">
        <x:f>'SkyLoft'!B91</x:f>
        <x:v>129630.78944467995</x:v>
      </x:c>
      <x:c r="K7" s="142" t="n">
        <x:f>'SkyLoft'!B94</x:f>
        <x:v>66125000</x:v>
      </x:c>
      <x:c r="L7" s="146" t="n">
        <x:f>'SkyLoft'!B103</x:f>
        <x:v>2.0784399362622765</x:v>
      </x:c>
      <x:c r="M7" s="144" t="n">
        <x:f>'SkyLoft'!B104</x:f>
        <x:v>0.09249120069565218</x:v>
      </x:c>
      <x:c r="N7" s="144" t="n">
        <x:f>'SkyLoft'!B105</x:f>
        <x:v>0.7568287520705801</x:v>
      </x:c>
      <x:c r="O7" s="142" t="n">
        <x:f>'SkyLoft'!B108</x:f>
        <x:v>171198.30850000074</x:v>
      </x:c>
      <x:c r="P7" s="142" t="n">
        <x:f>'SkyLoft'!B117</x:f>
        <x:v>18070866.352857143</x:v>
      </x:c>
      <x:c r="Q7" s="144" t="n">
        <x:f>'SkyLoft'!B134</x:f>
        <x:v>0.04525979147239424</x:v>
      </x:c>
      <x:c r="R7" s="144" t="n">
        <x:f>'SkyLoft'!B135</x:f>
        <x:v>-0.10340807452932979</x:v>
      </x:c>
      <x:c r="S7" s="2"/>
      <x:c r="T7" s="2" t="str">
        <x:v>2400 Nueces</x:v>
      </x:c>
      <x:c r="U7" s="2" t="n">
        <x:v>8903.148311897106</x:v>
      </x:c>
      <x:c r="V7" s="2"/>
      <x:c r="W7" s="2"/>
      <x:c r="X7" s="2"/>
      <x:c r="Y7" s="2"/>
      <x:c r="Z7" s="2"/>
      <x:c r="AA7" s="2"/>
      <x:c r="AB7" s="2"/>
    </x:row>
    <x:row r="8">
      <x:c r="A8" s="2" t="str">
        <x:v>2400 Nueces</x:v>
      </x:c>
      <x:c r="B8" s="140" t="n">
        <x:f>'2400 Nueces'!B6</x:f>
        <x:v>622</x:v>
      </x:c>
      <x:c r="C8" s="142" t="n">
        <x:f>'2400 Nueces'!B14</x:f>
        <x:v>1250</x:v>
      </x:c>
      <x:c r="D8" s="142" t="n">
        <x:f>'2400 Nueces'!B52</x:f>
        <x:v>1215.625</x:v>
      </x:c>
      <x:c r="E8" s="142" t="n">
        <x:f>'2400 Nueces'!B48</x:f>
        <x:v>9482225</x:v>
      </x:c>
      <x:c r="F8" s="142" t="n">
        <x:f>'2400 Nueces'!B73</x:f>
        <x:v>5537758.25</x:v>
      </x:c>
      <x:c r="G8" s="144" t="n">
        <x:f>'2400 Nueces'!B74</x:f>
        <x:v>0.5840146431876485</x:v>
      </x:c>
      <x:c r="H8" s="142" t="n">
        <x:f>'2400 Nueces'!B75</x:f>
        <x:v>8903.148311897106</x:v>
      </x:c>
      <x:c r="I8" s="142" t="n">
        <x:f>'2400 Nueces'!B89</x:f>
        <x:v>105481109.52380952</x:v>
      </x:c>
      <x:c r="J8" s="142" t="n">
        <x:f>'2400 Nueces'!B91</x:f>
        <x:v>169583.77736946868</x:v>
      </x:c>
      <x:c r="K8" s="142" t="n">
        <x:f>'2400 Nueces'!B94</x:f>
        <x:v>42000000</x:v>
      </x:c>
      <x:c r="L8" s="146" t="n">
        <x:f>'2400 Nueces'!B103</x:f>
        <x:v>2.2335280741893597</x:v>
      </x:c>
      <x:c r="M8" s="144" t="n">
        <x:f>'2400 Nueces'!B104</x:f>
        <x:v>0.1318513869047619</x:v>
      </x:c>
      <x:c r="N8" s="144" t="n">
        <x:f>'2400 Nueces'!B105</x:f>
        <x:v>0.39817556138352556</x:v>
      </x:c>
      <x:c r="O8" s="142" t="n">
        <x:f>'2400 Nueces'!B108</x:f>
        <x:v>2840681.1989594023</x:v>
      </x:c>
      <x:c r="P8" s="142" t="n">
        <x:f>'2400 Nueces'!B117</x:f>
        <x:v>0</x:v>
      </x:c>
      <x:c r="Q8" s="144" t="n">
        <x:f>'2400 Nueces'!B134</x:f>
        <x:v>0.11764848071213616</x:v>
      </x:c>
      <x:c r="R8" s="144" t="n">
        <x:f>'2400 Nueces'!B135</x:f>
        <x:v>0.17647545739229198</x:v>
      </x:c>
      <x:c r="S8" s="2"/>
      <x:c r="T8" s="2" t="str">
        <x:v>Waterloo</x:v>
      </x:c>
      <x:c r="U8" s="2" t="n">
        <x:v>10799.181407035176</x:v>
      </x:c>
      <x:c r="V8" s="2"/>
      <x:c r="W8" s="2"/>
      <x:c r="X8" s="2"/>
      <x:c r="Y8" s="2"/>
      <x:c r="Z8" s="2"/>
      <x:c r="AA8" s="2"/>
      <x:c r="AB8" s="2"/>
    </x:row>
    <x:row r="9">
      <x:c r="A9" s="2" t="str">
        <x:v>Waterloo</x:v>
      </x:c>
      <x:c r="B9" s="140" t="n">
        <x:f>'Waterloo'!B6</x:f>
        <x:v>796</x:v>
      </x:c>
      <x:c r="C9" s="142" t="n">
        <x:f>'Waterloo'!B14</x:f>
        <x:v>1500</x:v>
      </x:c>
      <x:c r="D9" s="142" t="n">
        <x:f>'Waterloo'!B52</x:f>
        <x:v>1392.9166666666667</x:v>
      </x:c>
      <x:c r="E9" s="142" t="n">
        <x:f>'Waterloo'!B48</x:f>
        <x:v>13985720</x:v>
      </x:c>
      <x:c r="F9" s="142" t="n">
        <x:f>'Waterloo'!B73</x:f>
        <x:v>8596148.4</x:v>
      </x:c>
      <x:c r="G9" s="144" t="n">
        <x:f>'Waterloo'!B74</x:f>
        <x:v>0.6146375302808865</x:v>
      </x:c>
      <x:c r="H9" s="142" t="n">
        <x:f>'Waterloo'!B75</x:f>
        <x:v>10799.181407035176</x:v>
      </x:c>
      <x:c r="I9" s="142" t="n">
        <x:f>'Waterloo'!B89</x:f>
        <x:v>156293607.27272728</x:v>
      </x:c>
      <x:c r="J9" s="142" t="n">
        <x:f>'Waterloo'!B91</x:f>
        <x:v>196348.752855185</x:v>
      </x:c>
      <x:c r="K9" s="142" t="n">
        <x:f>'Waterloo'!B94</x:f>
        <x:v>88000000</x:v>
      </x:c>
      <x:c r="L9" s="146" t="n">
        <x:f>'Waterloo'!B103</x:f>
        <x:v>1.2550595027221765</x:v>
      </x:c>
      <x:c r="M9" s="144" t="n">
        <x:f>'Waterloo'!B104</x:f>
        <x:v>0.09768350454545455</x:v>
      </x:c>
      <x:c r="N9" s="144" t="n">
        <x:f>'Waterloo'!B105</x:f>
        <x:v>0.5630428623126144</x:v>
      </x:c>
      <x:c r="O9" s="142" t="n">
        <x:f>'Waterloo'!B108</x:f>
        <x:v>1508152.500239646</x:v>
      </x:c>
      <x:c r="P9" s="142" t="n">
        <x:f>'Waterloo'!B117</x:f>
        <x:v>17956162.483922347</x:v>
      </x:c>
      <x:c r="Q9" s="144" t="n">
        <x:f>'Waterloo'!B134</x:f>
        <x:v>0.07512626811995447</x:v>
      </x:c>
      <x:c r="R9" s="144" t="n">
        <x:f>'Waterloo'!B135</x:f>
        <x:v>0.0825925872862382</x:v>
      </x:c>
      <x:c r="S9" s="2"/>
      <x:c r="T9" s="2" t="str">
        <x:v>The Standard</x:v>
      </x:c>
      <x:c r="U9" s="2" t="n">
        <x:v>10053.842293361884</x:v>
      </x:c>
      <x:c r="V9" s="2"/>
      <x:c r="W9" s="2"/>
      <x:c r="X9" s="2"/>
      <x:c r="Y9" s="2"/>
      <x:c r="Z9" s="2"/>
      <x:c r="AA9" s="2"/>
      <x:c r="AB9" s="2"/>
    </x:row>
    <x:row r="10">
      <x:c r="A10" s="2" t="str">
        <x:v>The Standard</x:v>
      </x:c>
      <x:c r="B10" s="140" t="n">
        <x:f>'Standard'!B6</x:f>
        <x:v>934</x:v>
      </x:c>
      <x:c r="C10" s="142" t="n">
        <x:f>'Standard'!B14</x:f>
        <x:v>1525</x:v>
      </x:c>
      <x:c r="D10" s="142" t="n">
        <x:f>'Standard'!B52</x:f>
        <x:v>1299.2083333333333</x:v>
      </x:c>
      <x:c r="E10" s="142" t="n">
        <x:f>'Standard'!B48</x:f>
        <x:v>15443596.6</x:v>
      </x:c>
      <x:c r="F10" s="142" t="n">
        <x:f>'Standard'!B73</x:f>
        <x:v>9390288.702</x:v>
      </x:c>
      <x:c r="G10" s="144" t="n">
        <x:f>'Standard'!B74</x:f>
        <x:v>0.608037683527683</x:v>
      </x:c>
      <x:c r="H10" s="142" t="n">
        <x:f>'Standard'!B75</x:f>
        <x:v>10053.842293361884</x:v>
      </x:c>
      <x:c r="I10" s="142" t="n">
        <x:f>'Standard'!B89</x:f>
        <x:v>163309368.73043478</x:v>
      </x:c>
      <x:c r="J10" s="142" t="n">
        <x:f>'Standard'!B91</x:f>
        <x:v>174849.43118890232</x:v>
      </x:c>
      <x:c r="K10" s="142" t="n">
        <x:f>'Standard'!B94</x:f>
        <x:v>95000000</x:v>
      </x:c>
      <x:c r="L10" s="146" t="n">
        <x:f>'Standard'!B103</x:f>
        <x:v>1.2699845090842405</x:v>
      </x:c>
      <x:c r="M10" s="144" t="n">
        <x:f>'Standard'!B104</x:f>
        <x:v>0.09884514423157895</x:v>
      </x:c>
      <x:c r="N10" s="144" t="n">
        <x:f>'Standard'!B105</x:f>
        <x:v>0.5817180039242632</x:v>
      </x:c>
      <x:c r="O10" s="142" t="n">
        <x:f>'Standard'!B108</x:f>
        <x:v>1716070.4011223447</x:v>
      </x:c>
      <x:c r="P10" s="142" t="n">
        <x:f>'Standard'!B117</x:f>
        <x:v>18485283.703112006</x:v>
      </x:c>
      <x:c r="Q10" s="144" t="n">
        <x:f>'Standard'!B134</x:f>
        <x:v>0.08749661625709768</x:v>
      </x:c>
      <x:c r="R10" s="144" t="n">
        <x:f>'Standard'!B135</x:f>
        <x:v>0.10568649663575101</x:v>
      </x:c>
      <x:c r="S10" s="2"/>
      <x:c r="T10" s="2" t="str">
        <x:v>Callaway</x:v>
      </x:c>
      <x:c r="U10" s="2" t="n">
        <x:v>10827.332702523241</x:v>
      </x:c>
      <x:c r="V10" s="2"/>
      <x:c r="W10" s="2"/>
      <x:c r="X10" s="2"/>
      <x:c r="Y10" s="2"/>
      <x:c r="Z10" s="2"/>
      <x:c r="AA10" s="2"/>
      <x:c r="AB10" s="2"/>
    </x:row>
    <x:row r="11">
      <x:c r="A11" s="2" t="str">
        <x:v>Callaway</x:v>
      </x:c>
      <x:c r="B11" s="140" t="n">
        <x:f>'Callaway'!B6</x:f>
        <x:v>753</x:v>
      </x:c>
      <x:c r="C11" s="142" t="n">
        <x:f>'Callaway'!B14</x:f>
        <x:v>2450</x:v>
      </x:c>
      <x:c r="D11" s="142" t="n">
        <x:f>'Callaway'!B52</x:f>
        <x:v>2305.25</x:v>
      </x:c>
      <x:c r="E11" s="142" t="n">
        <x:f>'Callaway'!B48</x:f>
        <x:v>17735032.5</x:v>
      </x:c>
      <x:c r="F11" s="142" t="n">
        <x:f>'Callaway'!B73</x:f>
        <x:v>8152981.525</x:v>
      </x:c>
      <x:c r="G11" s="144" t="n">
        <x:f>'Callaway'!B74</x:f>
        <x:v>0.4597105488811481</x:v>
      </x:c>
      <x:c r="H11" s="142" t="n">
        <x:f>'Callaway'!B75</x:f>
        <x:v>10827.332702523241</x:v>
      </x:c>
      <x:c r="I11" s="142" t="n">
        <x:f>'Callaway'!B89</x:f>
        <x:v>148236027.72727272</x:v>
      </x:c>
      <x:c r="J11" s="142" t="n">
        <x:f>'Callaway'!B91</x:f>
        <x:v>196860.59459133164</x:v>
      </x:c>
      <x:c r="K11" s="142" t="n">
        <x:f>'Callaway'!B94</x:f>
        <x:v>62500000</x:v>
      </x:c>
      <x:c r="L11" s="146" t="n">
        <x:f>'Callaway'!B103</x:f>
        <x:v>1.765525151125433</x:v>
      </x:c>
      <x:c r="M11" s="144" t="n">
        <x:f>'Callaway'!B104</x:f>
        <x:v>0.1304477044</x:v>
      </x:c>
      <x:c r="N11" s="144" t="n">
        <x:f>'Callaway'!B105</x:f>
        <x:v>0.4216248975248353</x:v>
      </x:c>
      <x:c r="O11" s="142" t="n">
        <x:f>'Callaway'!B108</x:f>
        <x:v>3309202.521802064</x:v>
      </x:c>
      <x:c r="P11" s="142" t="n">
        <x:f>'Callaway'!B117</x:f>
        <x:v>0</x:v>
      </x:c>
      <x:c r="Q11" s="144" t="n">
        <x:f>'Callaway'!B134</x:f>
        <x:v>0.10175264707966161</x:v>
      </x:c>
      <x:c r="R11" s="144" t="n">
        <x:f>'Callaway'!B135</x:f>
        <x:v>0.12962906648964695</x:v>
      </x:c>
      <x:c r="S11" s="2"/>
      <x:c r="T11" s="2" t="str">
        <x:v>26 West</x:v>
      </x:c>
      <x:c r="U11" s="2" t="n">
        <x:v>10327.161130604289</x:v>
      </x:c>
      <x:c r="V11" s="2"/>
      <x:c r="W11" s="2"/>
      <x:c r="X11" s="2"/>
      <x:c r="Y11" s="2"/>
      <x:c r="Z11" s="2"/>
      <x:c r="AA11" s="2"/>
      <x:c r="AB11" s="2"/>
    </x:row>
    <x:row r="12">
      <x:c r="A12" s="2" t="str">
        <x:v>26 West</x:v>
      </x:c>
      <x:c r="B12" s="140" t="n">
        <x:f>'26 West'!B6</x:f>
        <x:v>1026</x:v>
      </x:c>
      <x:c r="C12" s="142" t="n">
        <x:f>'26 West'!B14</x:f>
        <x:v>1400</x:v>
      </x:c>
      <x:c r="D12" s="142" t="n">
        <x:f>'26 West'!B52</x:f>
        <x:v>1342.1666666666667</x:v>
      </x:c>
      <x:c r="E12" s="142" t="n">
        <x:f>'26 West'!B48</x:f>
        <x:v>17242956</x:v>
      </x:c>
      <x:c r="F12" s="142" t="n">
        <x:f>'26 West'!B73</x:f>
        <x:v>10595667.32</x:v>
      </x:c>
      <x:c r="G12" s="144" t="n">
        <x:f>'26 West'!B74</x:f>
        <x:v>0.6144925104489045</x:v>
      </x:c>
      <x:c r="H12" s="142" t="n">
        <x:f>'26 West'!B75</x:f>
        <x:v>10327.161130604289</x:v>
      </x:c>
      <x:c r="I12" s="142" t="n">
        <x:f>'26 West'!B89</x:f>
        <x:v>176594455.33333334</x:v>
      </x:c>
      <x:c r="J12" s="142" t="n">
        <x:f>'26 West'!B91</x:f>
        <x:v>172119.35217673815</x:v>
      </x:c>
      <x:c r="K12" s="142" t="n">
        <x:f>'26 West'!B94</x:f>
        <x:v>38790000</x:v>
      </x:c>
      <x:c r="L12" s="146" t="n">
        <x:f>'26 West'!B103</x:f>
        <x:v>3.6969706460727894</x:v>
      </x:c>
      <x:c r="M12" s="144" t="n">
        <x:f>'26 West'!B104</x:f>
        <x:v>0.2731546099510183</x:v>
      </x:c>
      <x:c r="N12" s="144" t="n">
        <x:f>'26 West'!B105</x:f>
        <x:v>0.2196558206019628</x:v>
      </x:c>
      <x:c r="O12" s="142" t="n">
        <x:f>'26 West'!B108</x:f>
        <x:v>7421826.895455233</x:v>
      </x:c>
      <x:c r="P12" s="142" t="n">
        <x:f>'26 West'!B117</x:f>
        <x:v>0</x:v>
      </x:c>
      <x:c r="Q12" s="144" t="n">
        <x:f>'26 West'!B134</x:f>
        <x:v>0.18889514062878388</x:v>
      </x:c>
      <x:c r="R12" s="144" t="n">
        <x:f>'26 West'!B135</x:f>
        <x:v>0.25452691731220534</x:v>
      </x:c>
      <x:c r="S12" s="2"/>
      <x:c r="T12" s="2"/>
      <x:c r="U12" s="2"/>
      <x:c r="V12" s="2"/>
      <x:c r="W12" s="2"/>
      <x:c r="X12" s="2"/>
      <x:c r="Y12" s="2"/>
      <x:c r="Z12" s="2"/>
      <x:c r="AA12" s="2"/>
      <x:c r="AB12" s="2"/>
    </x:row>
    <x:row r="13">
      <x:c r="A13" s="2"/>
      <x:c r="B13" s="2"/>
      <x:c r="C13" s="2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  <x:c r="AA13" s="2"/>
      <x:c r="AB13" s="2"/>
    </x:row>
    <x:row r="14" ht="19" customHeight="1">
      <x:c r="A14" s="42" t="str">
        <x:v>Selected analytical flags</x:v>
      </x:c>
      <x:c r="B14" s="42"/>
      <x:c r="C14" s="42"/>
      <x:c r="D14" s="42"/>
      <x:c r="E14" s="42"/>
      <x:c r="F14" s="42"/>
      <x:c r="G14" s="42"/>
      <x:c r="H14" s="42"/>
      <x:c r="I14" s="42"/>
      <x:c r="J14" s="42"/>
      <x:c r="K14" s="42"/>
      <x:c r="L14" s="42"/>
      <x:c r="M14" s="42"/>
      <x:c r="N14" s="42"/>
      <x:c r="O14" s="42"/>
      <x:c r="P14" s="42"/>
      <x:c r="Q14" s="42"/>
      <x:c r="R14" s="42"/>
      <x:c r="S14" s="2"/>
      <x:c r="T14" s="2"/>
      <x:c r="U14" s="2"/>
      <x:c r="V14" s="2"/>
      <x:c r="W14" s="2"/>
      <x:c r="X14" s="2"/>
      <x:c r="Y14" s="2"/>
      <x:c r="Z14" s="2"/>
      <x:c r="AA14" s="2"/>
      <x:c r="AB14" s="2"/>
    </x:row>
    <x:row r="15">
      <x:c r="A15" s="36" t="str">
        <x:v>SkyLoft common equity</x:v>
      </x:c>
      <x:c r="B15" s="32" t="str">
        <x:v>Negative before preferred accrual at central value</x:v>
      </x:c>
      <x:c r="C15" s="32" t="str">
        <x:v>2019 whole-loan DSCR was strong, but $35m preferred equity consumed the remaining cushion.</x:v>
      </x:c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  <x:c r="AA15" s="2"/>
      <x:c r="AB15" s="2"/>
    </x:row>
    <x:row r="16">
      <x:c r="A16" s="36" t="str">
        <x:v>2400 Nueces</x:v>
      </x:c>
      <x:c r="B16" s="32" t="str">
        <x:v>Lower-rate public control</x:v>
      </x:c>
      <x:c r="C16" s="32" t="str">
        <x:v>Tax-exempt university ownership and 9-/12-month options make it a useful but imperfect control.</x:v>
      </x:c>
      <x:c r="D16" s="2"/>
      <x:c r="E16" s="2"/>
      <x:c r="F16" s="2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  <x:c r="AA16" s="2"/>
      <x:c r="AB16" s="2"/>
    </x:row>
    <x:row r="17">
      <x:c r="A17" s="36" t="str">
        <x:v>Waterloo</x:v>
      </x:c>
      <x:c r="B17" s="32" t="str">
        <x:v>Positive base spread, fragile downside</x:v>
      </x:c>
      <x:c r="C17" s="32" t="str">
        <x:v>A month of concession or a 50 bp cap-rate move can absorb most modeled merchant-build profit.</x:v>
      </x:c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  <x:c r="AA17" s="2"/>
      <x:c r="AB17" s="2"/>
    </x:row>
    <x:row r="18">
      <x:c r="A18" s="36" t="str">
        <x:v>The Standard</x:v>
      </x:c>
      <x:c r="B18" s="32" t="str">
        <x:v>Refinance-sensitive</x:v>
      </x:c>
      <x:c r="C18" s="32" t="str">
        <x:v>Current recap balance and maturity are not public; illustrative debt is near the DSCR threshold.</x:v>
      </x:c>
      <x:c r="D18" s="2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  <x:c r="AA18" s="2"/>
      <x:c r="AB18" s="2"/>
    </x:row>
    <x:row r="19">
      <x:c r="A19" s="36" t="str">
        <x:v>Callaway</x:v>
      </x:c>
      <x:c r="B19" s="32" t="str">
        <x:v>Highest student cost, lower NOI margin</x:v>
      </x:c>
      <x:c r="C19" s="32" t="str">
        <x:v>Meal plan, housekeeping and utilities raise both revenue and operating cost.</x:v>
      </x:c>
      <x:c r="D19" s="2"/>
      <x:c r="E19" s="2"/>
      <x:c r="F19" s="2"/>
      <x:c r="G19" s="2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  <x:c r="AA19" s="2"/>
      <x:c r="AB19" s="2"/>
    </x:row>
    <x:row r="20">
      <x:c r="A20" s="36" t="str">
        <x:v>26 West</x:v>
      </x:c>
      <x:c r="B20" s="32" t="str">
        <x:v>Basis advantage</x:v>
      </x:c>
      <x:c r="C20" s="32" t="str">
        <x:v>The 2011 acquisition price is far below modeled current value; current debt and capex are unresolved.</x:v>
      </x:c>
      <x:c r="D20" s="2"/>
      <x:c r="E20" s="2"/>
      <x:c r="F20" s="2"/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  <x:c r="AA20" s="2"/>
      <x:c r="AB20" s="2"/>
    </x:row>
    <x:row r="21">
      <x:c r="A21" s="2"/>
      <x:c r="B21" s="2"/>
      <x:c r="C21" s="2"/>
      <x:c r="D21" s="2"/>
      <x:c r="E21" s="2"/>
      <x:c r="F21" s="2"/>
      <x:c r="G21" s="2"/>
      <x:c r="H21" s="2"/>
      <x:c r="I21" s="2"/>
      <x:c r="J21" s="2"/>
      <x:c r="K21" s="2"/>
      <x:c r="L21" s="2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  <x:c r="AA21" s="2"/>
      <x:c r="AB21" s="2"/>
    </x:row>
    <x:row r="22">
      <x:c r="A22" s="2"/>
      <x:c r="B22" s="2"/>
      <x:c r="C22" s="2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  <x:c r="AA22" s="2"/>
      <x:c r="AB22" s="2"/>
    </x:row>
  </x:sheetData>
  <x:mergeCells>
    <x:mergeCell ref="A1:R1"/>
    <x:mergeCell ref="A2:R2"/>
    <x:mergeCell ref="A4:R4"/>
    <x:mergeCell ref="A14:R14"/>
  </x:mergeCells>
  <x:conditionalFormatting sqref="G7:G12">
    <x:cfRule type="colorScale" priority="1">
      <x:colorScale>
        <x:cfvo type="min"/>
        <x:cfvo type="percentile" val="50"/>
        <x:cfvo type="max"/>
        <x:color rgb="FFFEE2E2"/>
        <x:color rgb="FFFEF3C7"/>
        <x:color rgb="FFDCFCE7"/>
      </x:colorScale>
    </x:cfRule>
  </x:conditionalFormatting>
  <x:conditionalFormatting sqref="L7:L12">
    <x:cfRule type="expression" dxfId="12" priority="2">
      <x:formula>L7&lt;1.25</x:formula>
    </x:cfRule>
  </x:conditionalFormatting>
  <x:pageMargins left="0.7" right="0.7" top="0.75" bottom="0.75" header="0.3" footer="0.3"/>
  <x:drawing xmlns:r="http://schemas.openxmlformats.org/officeDocument/2006/relationships" r:id="Ree8e5d0870ad41fc"/>
  <x:tableParts count="1">
    <x:tablePart xmlns:r="http://schemas.openxmlformats.org/officeDocument/2006/relationships" r:id="Re22ae3a7e9ca4684"/>
  </x:tableParts>
</x:worksheet>
</file>

<file path=xl/worksheets/sheet1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24" hidden="0" customWidth="1"/>
    <x:col min="3" max="3" width="12" hidden="0" customWidth="1"/>
    <x:col min="4" max="4" width="14" hidden="0" customWidth="1"/>
    <x:col min="5" max="5" width="13" hidden="0" customWidth="1"/>
    <x:col min="6" max="6" width="11" hidden="0" customWidth="1"/>
    <x:col min="7" max="7" width="8" hidden="0" customWidth="1"/>
    <x:col min="8" max="8" width="13" hidden="0" customWidth="1"/>
    <x:col min="9" max="9" width="16" hidden="0" customWidth="1"/>
    <x:col min="10" max="10" width="16" hidden="0" customWidth="1"/>
    <x:col min="11" max="11" width="12" hidden="0" customWidth="1"/>
    <x:col min="12" max="12" width="10" hidden="0" customWidth="1"/>
    <x:col min="13" max="13" width="11" hidden="0" customWidth="1"/>
    <x:col min="14" max="14" width="16" hidden="0" customWidth="1"/>
    <x:col min="15" max="15" width="17" hidden="0" customWidth="1"/>
    <x:col min="16" max="16" width="10" hidden="0" customWidth="1"/>
    <x:col min="17" max="17" width="17" hidden="0" customWidth="1"/>
    <x:col min="18" max="18" width="17" hidden="0" customWidth="1"/>
    <x:col min="19" max="19" width="36" hidden="0" customWidth="1"/>
  </x:cols>
  <x:sheetData>
    <x:row r="1" ht="28" customHeight="1">
      <x:c r="A1" s="7" t="str">
        <x:v>Standardized Downside Scenarios</x:v>
      </x:c>
      <x:c r="B1" s="7"/>
      <x:c r="C1" s="7"/>
      <x:c r="D1" s="7"/>
      <x:c r="E1" s="7"/>
      <x:c r="F1" s="7"/>
      <x:c r="G1" s="7"/>
      <x:c r="H1" s="7"/>
      <x:c r="I1" s="7"/>
      <x:c r="J1" s="7"/>
      <x:c r="K1" s="7"/>
      <x:c r="L1" s="7"/>
      <x:c r="M1" s="7"/>
      <x:c r="N1" s="7"/>
      <x:c r="O1" s="7"/>
      <x:c r="P1" s="7"/>
      <x:c r="Q1" s="7"/>
      <x:c r="R1" s="7"/>
      <x:c r="S1" s="7"/>
    </x:row>
    <x:row r="2" ht="30" customHeight="1">
      <x:c r="A2" s="15" t="str">
        <x:v>Non-SkyLoft current debt is illustrative. Scenario assumptions are stored on Assumptions.</x:v>
      </x:c>
      <x:c r="B2" s="15"/>
      <x:c r="C2" s="15"/>
      <x:c r="D2" s="15"/>
      <x:c r="E2" s="15"/>
      <x:c r="F2" s="15"/>
      <x:c r="G2" s="15"/>
      <x:c r="H2" s="15"/>
      <x:c r="I2" s="15"/>
      <x:c r="J2" s="15"/>
      <x:c r="K2" s="15"/>
      <x:c r="L2" s="15"/>
      <x:c r="M2" s="15"/>
      <x:c r="N2" s="15"/>
      <x:c r="O2" s="15"/>
      <x:c r="P2" s="15"/>
      <x:c r="Q2" s="15"/>
      <x:c r="R2" s="15"/>
      <x:c r="S2" s="15"/>
    </x:row>
    <x:row r="3">
      <x:c r="A3" s="2"/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</x:row>
    <x:row r="4">
      <x:c r="A4" s="2"/>
      <x:c r="B4" s="2"/>
      <x:c r="C4" s="2"/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</x:row>
    <x:row r="5">
      <x:c r="A5" s="24" t="str">
        <x:v>Property</x:v>
      </x:c>
      <x:c r="B5" s="24" t="str">
        <x:v>Scenario</x:v>
      </x:c>
      <x:c r="C5" s="24" t="str">
        <x:v>Rent change</x:v>
      </x:c>
      <x:c r="D5" s="24" t="str">
        <x:v>Occupancy change</x:v>
      </x:c>
      <x:c r="E5" s="24" t="str">
        <x:v>Added concessions</x:v>
      </x:c>
      <x:c r="F5" s="24" t="str">
        <x:v>Cap spread</x:v>
      </x:c>
      <x:c r="G5" s="24" t="str">
        <x:v>Refi?</x:v>
      </x:c>
      <x:c r="H5" s="24" t="str">
        <x:v>Effective rent</x:v>
      </x:c>
      <x:c r="I5" s="24" t="str">
        <x:v>EGI ($)</x:v>
      </x:c>
      <x:c r="J5" s="24" t="str">
        <x:v>NOI ($)</x:v>
      </x:c>
      <x:c r="K5" s="24" t="str">
        <x:v>NOI change</x:v>
      </x:c>
      <x:c r="L5" s="24" t="str">
        <x:v>DSCR</x:v>
      </x:c>
      <x:c r="M5" s="24" t="str">
        <x:v>Debt yield</x:v>
      </x:c>
      <x:c r="N5" s="24" t="str">
        <x:v>Common CF ($)</x:v>
      </x:c>
      <x:c r="O5" s="24" t="str">
        <x:v>Property value ($)</x:v>
      </x:c>
      <x:c r="P5" s="24" t="str">
        <x:v>LTV</x:v>
      </x:c>
      <x:c r="Q5" s="24" t="str">
        <x:v>Equity value ($)</x:v>
      </x:c>
      <x:c r="R5" s="24" t="str">
        <x:v>Equity paydown ($)</x:v>
      </x:c>
      <x:c r="S5" s="24" t="str">
        <x:v>First loss</x:v>
      </x:c>
    </x:row>
    <x:row r="6">
      <x:c r="A6" s="184" t="str">
        <x:v>SkyLoft</x:v>
      </x:c>
      <x:c r="B6" s="184" t="str">
        <x:v>Base</x:v>
      </x:c>
      <x:c r="C6" s="185" t="n">
        <x:f>'Assumptions'!B70</x:f>
        <x:v>0</x:v>
      </x:c>
      <x:c r="D6" s="185" t="n">
        <x:f>'Assumptions'!C70</x:f>
        <x:v>0</x:v>
      </x:c>
      <x:c r="E6" s="186" t="n">
        <x:f>'Assumptions'!D70</x:f>
        <x:v>0</x:v>
      </x:c>
      <x:c r="F6" s="185" t="n">
        <x:f>'Assumptions'!H70</x:f>
        <x:v>0</x:v>
      </x:c>
      <x:c r="G6" s="187" t="n">
        <x:f>'Assumptions'!J70</x:f>
        <x:v>0</x:v>
      </x:c>
      <x:c r="H6" s="188" t="n">
        <x:f>(('Assumptions'!B6*('Assumptions'!B16*(1+C6))*'Assumptions'!B13)*(1-'Assumptions'!B17-MAX(0,'Assumptions'!B18-D6)-'Assumptions'!B19)-'Assumptions'!B6*('Assumptions'!B16*(1+C6))*('Assumptions'!B20+E6)-'Assumptions'!B6*'Assumptions'!B21)/'Assumptions'!B6/'Assumptions'!B13</x:f>
        <x:v>1187.5583333333332</x:v>
      </x:c>
      <x:c r="I6" s="188" t="n">
        <x:f>((('Assumptions'!B6*('Assumptions'!B16*(1+C6))*'Assumptions'!B13)*(1-'Assumptions'!B17-MAX(0,'Assumptions'!B18-D6)-'Assumptions'!B19)-'Assumptions'!B6*('Assumptions'!B16*(1+C6))*('Assumptions'!B20+E6)-'Assumptions'!B6*'Assumptions'!B21)+('SkyLoft'!B47*(60%+40%*(MAX(50%,(1-'Assumptions'!B17-'Assumptions'!B18)+D6)/(1-'Assumptions'!B17-'Assumptions'!B18)))))</x:f>
        <x:v>10346371.799999999</x:v>
      </x:c>
      <x:c r="J6" s="188" t="n">
        <x:f>(((('Assumptions'!B6*('Assumptions'!B16*(1+C6))*'Assumptions'!B13)*(1-'Assumptions'!B17-MAX(0,'Assumptions'!B18-D6)-'Assumptions'!B19)-'Assumptions'!B6*('Assumptions'!B16*(1+C6))*('Assumptions'!B20+E6)-'Assumptions'!B6*'Assumptions'!B21)+('SkyLoft'!B47*(60%+40%*(MAX(50%,(1-'Assumptions'!B17-'Assumptions'!B18)+D6)/(1-'Assumptions'!B17-'Assumptions'!B18)))))-(('Assumptions'!B52*(1+'Assumptions'!E70))+('Assumptions'!B53*(1+'Assumptions'!F70))+(('Assumptions'!B54*(1+'Assumptions'!G70))+('Assumptions'!B55*(1+'Assumptions'!G70))+'Assumptions'!B56+'Assumptions'!B57+'Assumptions'!B58+'Assumptions'!B59+'Assumptions'!B60+'Assumptions'!B61+'Assumptions'!B62+'Assumptions'!B63+'Assumptions'!B64+'Assumptions'!B65)*(80%+20%*(MAX(50%,(1-'Assumptions'!B17-'Assumptions'!B18)+D6)/(1-'Assumptions'!B17-'Assumptions'!B18)))+((('Assumptions'!B6*('Assumptions'!B16*(1+C6))*'Assumptions'!B13)*(1-'Assumptions'!B17-MAX(0,'Assumptions'!B18-D6)-'Assumptions'!B19)-'Assumptions'!B6*('Assumptions'!B16*(1+C6))*('Assumptions'!B20+E6)-'Assumptions'!B6*'Assumptions'!B21)+('SkyLoft'!B47*(60%+40%*(MAX(50%,(1-'Assumptions'!B17-'Assumptions'!B18)+D6)/(1-'Assumptions'!B17-'Assumptions'!B18)))))*'Assumptions'!B28))</x:f>
        <x:v>6115980.645999999</x:v>
      </x:c>
      <x:c r="K6" s="189" t="n">
        <x:f>J6/'SkyLoft'!B73-1</x:f>
        <x:v>-3.3306690738754696e-16</x:v>
      </x:c>
      <x:c r="L6" s="190" t="n">
        <x:f>IF((IF(G6=1,MAX(0,MIN(MAX(0,(((('Assumptions'!B6*('Assumptions'!B16*(1+C6))*'Assumptions'!B13)*(1-'Assumptions'!B17-MAX(0,'Assumptions'!B18-D6)-'Assumptions'!B19)-'Assumptions'!B6*('Assumptions'!B16*(1+C6))*('Assumptions'!B20+E6)-'Assumptions'!B6*'Assumptions'!B21)+('SkyLoft'!B47*(60%+40%*(MAX(50%,(1-'Assumptions'!B17-'Assumptions'!B18)+D6)/(1-'Assumptions'!B17-'Assumptions'!B18)))))-(('Assumptions'!B52*(1+'Assumptions'!E70))+('Assumptions'!B53*(1+'Assumptions'!F70))+(('Assumptions'!B54*(1+'Assumptions'!G70))+('Assumptions'!B55*(1+'Assumptions'!G70))+'Assumptions'!B56+'Assumptions'!B57+'Assumptions'!B58+'Assumptions'!B59+'Assumptions'!B60+'Assumptions'!B61+'Assumptions'!B62+'Assumptions'!B63+'Assumptions'!B64+'Assumptions'!B65)*(80%+20%*(MAX(50%,(1-'Assumptions'!B17-'Assumptions'!B18)+D6)/(1-'Assumptions'!B17-'Assumptions'!B18)))+((('Assumptions'!B6*('Assumptions'!B16*(1+C6))*'Assumptions'!B13)*(1-'Assumptions'!B17-MAX(0,'Assumptions'!B18-D6)-'Assumptions'!B19)-'Assumptions'!B6*('Assumptions'!B16*(1+C6))*('Assumptions'!B20+E6)-'Assumptions'!B6*'Assumptions'!B21)+('SkyLoft'!B47*(60%+40%*(MAX(50%,(1-'Assumptions'!B17-'Assumptions'!B18)+D6)/(1-'Assumptions'!B17-'Assumptions'!B18)))))*'Assumptions'!B28))/('Assumptions'!B34+F6))*55%,(((('Assumptions'!B6*('Assumptions'!B16*(1+C6))*'Assumptions'!B13)*(1-'Assumptions'!B17-MAX(0,'Assumptions'!B18-D6)-'Assumptions'!B19)-'Assumptions'!B6*('Assumptions'!B16*(1+C6))*('Assumptions'!B20+E6)-'Assumptions'!B6*'Assumptions'!B21)+('SkyLoft'!B47*(60%+40%*(MAX(50%,(1-'Assumptions'!B17-'Assumptions'!B18)+D6)/(1-'Assumptions'!B17-'Assumptions'!B18)))))-(('Assumptions'!B52*(1+'Assumptions'!E70))+('Assumptions'!B53*(1+'Assumptions'!F70))+(('Assumptions'!B54*(1+'Assumptions'!G70))+('Assumptions'!B55*(1+'Assumptions'!G70))+'Assumptions'!B56+'Assumptions'!B57+'Assumptions'!B58+'Assumptions'!B59+'Assumptions'!B60+'Assumptions'!B61+'Assumptions'!B62+'Assumptions'!B63+'Assumptions'!B64+'Assumptions'!B65)*(80%+20%*(MAX(50%,(1-'Assumptions'!B17-'Assumptions'!B18)+D6)/(1-'Assumptions'!B17-'Assumptions'!B18)))+((('Assumptions'!B6*('Assumptions'!B16*(1+C6))*'Assumptions'!B13)*(1-'Assumptions'!B17-MAX(0,'Assumptions'!B18-D6)-'Assumptions'!B19)-'Assumptions'!B6*('Assumptions'!B16*(1+C6))*('Assumptions'!B20+E6)-'Assumptions'!B6*'Assumptions'!B21)+('SkyLoft'!B47*(60%+40%*(MAX(50%,(1-'Assumptions'!B17-'Assumptions'!B18)+D6)/(1-'Assumptions'!B17-'Assumptions'!B18)))))*'Assumptions'!B28))/(1.30*(-PMT(('Assumptions'!B37+2%)/12,30*12,1)*12))))*(-PMT(('Assumptions'!B37+2%)/12,30*12,1)*12),'SkyLoft'!B98))&gt;0,J6/(IF(G6=1,MAX(0,MIN(MAX(0,(((('Assumptions'!B6*('Assumptions'!B16*(1+C6))*'Assumptions'!B13)*(1-'Assumptions'!B17-MAX(0,'Assumptions'!B18-D6)-'Assumptions'!B19)-'Assumptions'!B6*('Assumptions'!B16*(1+C6))*('Assumptions'!B20+E6)-'Assumptions'!B6*'Assumptions'!B21)+('SkyLoft'!B47*(60%+40%*(MAX(50%,(1-'Assumptions'!B17-'Assumptions'!B18)+D6)/(1-'Assumptions'!B17-'Assumptions'!B18)))))-(('Assumptions'!B52*(1+'Assumptions'!E70))+('Assumptions'!B53*(1+'Assumptions'!F70))+(('Assumptions'!B54*(1+'Assumptions'!G70))+('Assumptions'!B55*(1+'Assumptions'!G70))+'Assumptions'!B56+'Assumptions'!B57+'Assumptions'!B58+'Assumptions'!B59+'Assumptions'!B60+'Assumptions'!B61+'Assumptions'!B62+'Assumptions'!B63+'Assumptions'!B64+'Assumptions'!B65)*(80%+20%*(MAX(50%,(1-'Assumptions'!B17-'Assumptions'!B18)+D6)/(1-'Assumptions'!B17-'Assumptions'!B18)))+((('Assumptions'!B6*('Assumptions'!B16*(1+C6))*'Assumptions'!B13)*(1-'Assumptions'!B17-MAX(0,'Assumptions'!B18-D6)-'Assumptions'!B19)-'Assumptions'!B6*('Assumptions'!B16*(1+C6))*('Assumptions'!B20+E6)-'Assumptions'!B6*'Assumptions'!B21)+('SkyLoft'!B47*(60%+40%*(MAX(50%,(1-'Assumptions'!B17-'Assumptions'!B18)+D6)/(1-'Assumptions'!B17-'Assumptions'!B18)))))*'Assumptions'!B28))/('Assumptions'!B34+F6))*55%,(((('Assumptions'!B6*('Assumptions'!B16*(1+C6))*'Assumptions'!B13)*(1-'Assumptions'!B17-MAX(0,'Assumptions'!B18-D6)-'Assumptions'!B19)-'Assumptions'!B6*('Assumptions'!B16*(1+C6))*('Assumptions'!B20+E6)-'Assumptions'!B6*'Assumptions'!B21)+('SkyLoft'!B47*(60%+40%*(MAX(50%,(1-'Assumptions'!B17-'Assumptions'!B18)+D6)/(1-'Assumptions'!B17-'Assumptions'!B18)))))-(('Assumptions'!B52*(1+'Assumptions'!E70))+('Assumptions'!B53*(1+'Assumptions'!F70))+(('Assumptions'!B54*(1+'Assumptions'!G70))+('Assumptions'!B55*(1+'Assumptions'!G70))+'Assumptions'!B56+'Assumptions'!B57+'Assumptions'!B58+'Assumptions'!B59+'Assumptions'!B60+'Assumptions'!B61+'Assumptions'!B62+'Assumptions'!B63+'Assumptions'!B64+'Assumptions'!B65)*(80%+20%*(MAX(50%,(1-'Assumptions'!B17-'Assumptions'!B18)+D6)/(1-'Assumptions'!B17-'Assumptions'!B18)))+((('Assumptions'!B6*('Assumptions'!B16*(1+C6))*'Assumptions'!B13)*(1-'Assumptions'!B17-MAX(0,'Assumptions'!B18-D6)-'Assumptions'!B19)-'Assumptions'!B6*('Assumptions'!B16*(1+C6))*('Assumptions'!B20+E6)-'Assumptions'!B6*'Assumptions'!B21)+('SkyLoft'!B47*(60%+40%*(MAX(50%,(1-'Assumptions'!B17-'Assumptions'!B18)+D6)/(1-'Assumptions'!B17-'Assumptions'!B18)))))*'Assumptions'!B28))/(1.30*(-PMT(('Assumptions'!B37+2%)/12,30*12,1)*12))))*(-PMT(('Assumptions'!B37+2%)/12,30*12,1)*12),'SkyLoft'!B98)),"")</x:f>
        <x:v>2.078439936262276</x:v>
      </x:c>
      <x:c r="M6" s="189" t="n">
        <x:f>IF((IF(G6=1,MAX(0,MIN(MAX(0,(((('Assumptions'!B6*('Assumptions'!B16*(1+C6))*'Assumptions'!B13)*(1-'Assumptions'!B17-MAX(0,'Assumptions'!B18-D6)-'Assumptions'!B19)-'Assumptions'!B6*('Assumptions'!B16*(1+C6))*('Assumptions'!B20+E6)-'Assumptions'!B6*'Assumptions'!B21)+('SkyLoft'!B47*(60%+40%*(MAX(50%,(1-'Assumptions'!B17-'Assumptions'!B18)+D6)/(1-'Assumptions'!B17-'Assumptions'!B18)))))-(('Assumptions'!B52*(1+'Assumptions'!E70))+('Assumptions'!B53*(1+'Assumptions'!F70))+(('Assumptions'!B54*(1+'Assumptions'!G70))+('Assumptions'!B55*(1+'Assumptions'!G70))+'Assumptions'!B56+'Assumptions'!B57+'Assumptions'!B58+'Assumptions'!B59+'Assumptions'!B60+'Assumptions'!B61+'Assumptions'!B62+'Assumptions'!B63+'Assumptions'!B64+'Assumptions'!B65)*(80%+20%*(MAX(50%,(1-'Assumptions'!B17-'Assumptions'!B18)+D6)/(1-'Assumptions'!B17-'Assumptions'!B18)))+((('Assumptions'!B6*('Assumptions'!B16*(1+C6))*'Assumptions'!B13)*(1-'Assumptions'!B17-MAX(0,'Assumptions'!B18-D6)-'Assumptions'!B19)-'Assumptions'!B6*('Assumptions'!B16*(1+C6))*('Assumptions'!B20+E6)-'Assumptions'!B6*'Assumptions'!B21)+('SkyLoft'!B47*(60%+40%*(MAX(50%,(1-'Assumptions'!B17-'Assumptions'!B18)+D6)/(1-'Assumptions'!B17-'Assumptions'!B18)))))*'Assumptions'!B28))/('Assumptions'!B34+F6))*55%,(((('Assumptions'!B6*('Assumptions'!B16*(1+C6))*'Assumptions'!B13)*(1-'Assumptions'!B17-MAX(0,'Assumptions'!B18-D6)-'Assumptions'!B19)-'Assumptions'!B6*('Assumptions'!B16*(1+C6))*('Assumptions'!B20+E6)-'Assumptions'!B6*'Assumptions'!B21)+('SkyLoft'!B47*(60%+40%*(MAX(50%,(1-'Assumptions'!B17-'Assumptions'!B18)+D6)/(1-'Assumptions'!B17-'Assumptions'!B18)))))-(('Assumptions'!B52*(1+'Assumptions'!E70))+('Assumptions'!B53*(1+'Assumptions'!F70))+(('Assumptions'!B54*(1+'Assumptions'!G70))+('Assumptions'!B55*(1+'Assumptions'!G70))+'Assumptions'!B56+'Assumptions'!B57+'Assumptions'!B58+'Assumptions'!B59+'Assumptions'!B60+'Assumptions'!B61+'Assumptions'!B62+'Assumptions'!B63+'Assumptions'!B64+'Assumptions'!B65)*(80%+20%*(MAX(50%,(1-'Assumptions'!B17-'Assumptions'!B18)+D6)/(1-'Assumptions'!B17-'Assumptions'!B18)))+((('Assumptions'!B6*('Assumptions'!B16*(1+C6))*'Assumptions'!B13)*(1-'Assumptions'!B17-MAX(0,'Assumptions'!B18-D6)-'Assumptions'!B19)-'Assumptions'!B6*('Assumptions'!B16*(1+C6))*('Assumptions'!B20+E6)-'Assumptions'!B6*'Assumptions'!B21)+('SkyLoft'!B47*(60%+40%*(MAX(50%,(1-'Assumptions'!B17-'Assumptions'!B18)+D6)/(1-'Assumptions'!B17-'Assumptions'!B18)))))*'Assumptions'!B28))/(1.30*(-PMT(('Assumptions'!B37+2%)/12,30*12,1)*12)))),'Assumptions'!B36))&gt;0,J6/(IF(G6=1,MAX(0,MIN(MAX(0,(((('Assumptions'!B6*('Assumptions'!B16*(1+C6))*'Assumptions'!B13)*(1-'Assumptions'!B17-MAX(0,'Assumptions'!B18-D6)-'Assumptions'!B19)-'Assumptions'!B6*('Assumptions'!B16*(1+C6))*('Assumptions'!B20+E6)-'Assumptions'!B6*'Assumptions'!B21)+('SkyLoft'!B47*(60%+40%*(MAX(50%,(1-'Assumptions'!B17-'Assumptions'!B18)+D6)/(1-'Assumptions'!B17-'Assumptions'!B18)))))-(('Assumptions'!B52*(1+'Assumptions'!E70))+('Assumptions'!B53*(1+'Assumptions'!F70))+(('Assumptions'!B54*(1+'Assumptions'!G70))+('Assumptions'!B55*(1+'Assumptions'!G70))+'Assumptions'!B56+'Assumptions'!B57+'Assumptions'!B58+'Assumptions'!B59+'Assumptions'!B60+'Assumptions'!B61+'Assumptions'!B62+'Assumptions'!B63+'Assumptions'!B64+'Assumptions'!B65)*(80%+20%*(MAX(50%,(1-'Assumptions'!B17-'Assumptions'!B18)+D6)/(1-'Assumptions'!B17-'Assumptions'!B18)))+((('Assumptions'!B6*('Assumptions'!B16*(1+C6))*'Assumptions'!B13)*(1-'Assumptions'!B17-MAX(0,'Assumptions'!B18-D6)-'Assumptions'!B19)-'Assumptions'!B6*('Assumptions'!B16*(1+C6))*('Assumptions'!B20+E6)-'Assumptions'!B6*'Assumptions'!B21)+('SkyLoft'!B47*(60%+40%*(MAX(50%,(1-'Assumptions'!B17-'Assumptions'!B18)+D6)/(1-'Assumptions'!B17-'Assumptions'!B18)))))*'Assumptions'!B28))/('Assumptions'!B34+F6))*55%,(((('Assumptions'!B6*('Assumptions'!B16*(1+C6))*'Assumptions'!B13)*(1-'Assumptions'!B17-MAX(0,'Assumptions'!B18-D6)-'Assumptions'!B19)-'Assumptions'!B6*('Assumptions'!B16*(1+C6))*('Assumptions'!B20+E6)-'Assumptions'!B6*'Assumptions'!B21)+('SkyLoft'!B47*(60%+40%*(MAX(50%,(1-'Assumptions'!B17-'Assumptions'!B18)+D6)/(1-'Assumptions'!B17-'Assumptions'!B18)))))-(('Assumptions'!B52*(1+'Assumptions'!E70))+('Assumptions'!B53*(1+'Assumptions'!F70))+(('Assumptions'!B54*(1+'Assumptions'!G70))+('Assumptions'!B55*(1+'Assumptions'!G70))+'Assumptions'!B56+'Assumptions'!B57+'Assumptions'!B58+'Assumptions'!B59+'Assumptions'!B60+'Assumptions'!B61+'Assumptions'!B62+'Assumptions'!B63+'Assumptions'!B64+'Assumptions'!B65)*(80%+20%*(MAX(50%,(1-'Assumptions'!B17-'Assumptions'!B18)+D6)/(1-'Assumptions'!B17-'Assumptions'!B18)))+((('Assumptions'!B6*('Assumptions'!B16*(1+C6))*'Assumptions'!B13)*(1-'Assumptions'!B17-MAX(0,'Assumptions'!B18-D6)-'Assumptions'!B19)-'Assumptions'!B6*('Assumptions'!B16*(1+C6))*('Assumptions'!B20+E6)-'Assumptions'!B6*'Assumptions'!B21)+('SkyLoft'!B47*(60%+40%*(MAX(50%,(1-'Assumptions'!B17-'Assumptions'!B18)+D6)/(1-'Assumptions'!B17-'Assumptions'!B18)))))*'Assumptions'!B28))/(1.30*(-PMT(('Assumptions'!B37+2%)/12,30*12,1)*12)))),'Assumptions'!B36)),"")</x:f>
        <x:v>0.09249120069565216</x:v>
      </x:c>
      <x:c r="N6" s="188" t="n">
        <x:f>J6-'SkyLoft'!B76-(IF(G6=1,MAX(0,MIN(MAX(0,(((('Assumptions'!B6*('Assumptions'!B16*(1+C6))*'Assumptions'!B13)*(1-'Assumptions'!B17-MAX(0,'Assumptions'!B18-D6)-'Assumptions'!B19)-'Assumptions'!B6*('Assumptions'!B16*(1+C6))*('Assumptions'!B20+E6)-'Assumptions'!B6*'Assumptions'!B21)+('SkyLoft'!B47*(60%+40%*(MAX(50%,(1-'Assumptions'!B17-'Assumptions'!B18)+D6)/(1-'Assumptions'!B17-'Assumptions'!B18)))))-(('Assumptions'!B52*(1+'Assumptions'!E70))+('Assumptions'!B53*(1+'Assumptions'!F70))+(('Assumptions'!B54*(1+'Assumptions'!G70))+('Assumptions'!B55*(1+'Assumptions'!G70))+'Assumptions'!B56+'Assumptions'!B57+'Assumptions'!B58+'Assumptions'!B59+'Assumptions'!B60+'Assumptions'!B61+'Assumptions'!B62+'Assumptions'!B63+'Assumptions'!B64+'Assumptions'!B65)*(80%+20%*(MAX(50%,(1-'Assumptions'!B17-'Assumptions'!B18)+D6)/(1-'Assumptions'!B17-'Assumptions'!B18)))+((('Assumptions'!B6*('Assumptions'!B16*(1+C6))*'Assumptions'!B13)*(1-'Assumptions'!B17-MAX(0,'Assumptions'!B18-D6)-'Assumptions'!B19)-'Assumptions'!B6*('Assumptions'!B16*(1+C6))*('Assumptions'!B20+E6)-'Assumptions'!B6*'Assumptions'!B21)+('SkyLoft'!B47*(60%+40%*(MAX(50%,(1-'Assumptions'!B17-'Assumptions'!B18)+D6)/(1-'Assumptions'!B17-'Assumptions'!B18)))))*'Assumptions'!B28))/('Assumptions'!B34+F6))*55%,(((('Assumptions'!B6*('Assumptions'!B16*(1+C6))*'Assumptions'!B13)*(1-'Assumptions'!B17-MAX(0,'Assumptions'!B18-D6)-'Assumptions'!B19)-'Assumptions'!B6*('Assumptions'!B16*(1+C6))*('Assumptions'!B20+E6)-'Assumptions'!B6*'Assumptions'!B21)+('SkyLoft'!B47*(60%+40%*(MAX(50%,(1-'Assumptions'!B17-'Assumptions'!B18)+D6)/(1-'Assumptions'!B17-'Assumptions'!B18)))))-(('Assumptions'!B52*(1+'Assumptions'!E70))+('Assumptions'!B53*(1+'Assumptions'!F70))+(('Assumptions'!B54*(1+'Assumptions'!G70))+('Assumptions'!B55*(1+'Assumptions'!G70))+'Assumptions'!B56+'Assumptions'!B57+'Assumptions'!B58+'Assumptions'!B59+'Assumptions'!B60+'Assumptions'!B61+'Assumptions'!B62+'Assumptions'!B63+'Assumptions'!B64+'Assumptions'!B65)*(80%+20%*(MAX(50%,(1-'Assumptions'!B17-'Assumptions'!B18)+D6)/(1-'Assumptions'!B17-'Assumptions'!B18)))+((('Assumptions'!B6*('Assumptions'!B16*(1+C6))*'Assumptions'!B13)*(1-'Assumptions'!B17-MAX(0,'Assumptions'!B18-D6)-'Assumptions'!B19)-'Assumptions'!B6*('Assumptions'!B16*(1+C6))*('Assumptions'!B20+E6)-'Assumptions'!B6*'Assumptions'!B21)+('SkyLoft'!B47*(60%+40%*(MAX(50%,(1-'Assumptions'!B17-'Assumptions'!B18)+D6)/(1-'Assumptions'!B17-'Assumptions'!B18)))))*'Assumptions'!B28))/(1.30*(-PMT(('Assumptions'!B37+2%)/12,30*12,1)*12))))*(-PMT(('Assumptions'!B37+2%)/12,30*12,1)*12),'SkyLoft'!B98))-'SkyLoft'!B102-'Assumptions'!B6*'Assumptions'!I70</x:f>
        <x:v>171198.30849999888</x:v>
      </x:c>
      <x:c r="O6" s="188" t="n">
        <x:f>MAX(0,(((('Assumptions'!B6*('Assumptions'!B16*(1+C6))*'Assumptions'!B13)*(1-'Assumptions'!B17-MAX(0,'Assumptions'!B18-D6)-'Assumptions'!B19)-'Assumptions'!B6*('Assumptions'!B16*(1+C6))*('Assumptions'!B20+E6)-'Assumptions'!B6*'Assumptions'!B21)+('SkyLoft'!B47*(60%+40%*(MAX(50%,(1-'Assumptions'!B17-'Assumptions'!B18)+D6)/(1-'Assumptions'!B17-'Assumptions'!B18)))))-(('Assumptions'!B52*(1+'Assumptions'!E70))+('Assumptions'!B53*(1+'Assumptions'!F70))+(('Assumptions'!B54*(1+'Assumptions'!G70))+('Assumptions'!B55*(1+'Assumptions'!G70))+'Assumptions'!B56+'Assumptions'!B57+'Assumptions'!B58+'Assumptions'!B59+'Assumptions'!B60+'Assumptions'!B61+'Assumptions'!B62+'Assumptions'!B63+'Assumptions'!B64+'Assumptions'!B65)*(80%+20%*(MAX(50%,(1-'Assumptions'!B17-'Assumptions'!B18)+D6)/(1-'Assumptions'!B17-'Assumptions'!B18)))+((('Assumptions'!B6*('Assumptions'!B16*(1+C6))*'Assumptions'!B13)*(1-'Assumptions'!B17-MAX(0,'Assumptions'!B18-D6)-'Assumptions'!B19)-'Assumptions'!B6*('Assumptions'!B16*(1+C6))*('Assumptions'!B20+E6)-'Assumptions'!B6*'Assumptions'!B21)+('SkyLoft'!B47*(60%+40%*(MAX(50%,(1-'Assumptions'!B17-'Assumptions'!B18)+D6)/(1-'Assumptions'!B17-'Assumptions'!B18)))))*'Assumptions'!B28))/('Assumptions'!B34+F6))</x:f>
        <x:v>87371152.08571427</x:v>
      </x:c>
      <x:c r="P6" s="189" t="n">
        <x:f>IF(O6&gt;0,(IF(G6=1,MAX(0,MIN(MAX(0,(((('Assumptions'!B6*('Assumptions'!B16*(1+C6))*'Assumptions'!B13)*(1-'Assumptions'!B17-MAX(0,'Assumptions'!B18-D6)-'Assumptions'!B19)-'Assumptions'!B6*('Assumptions'!B16*(1+C6))*('Assumptions'!B20+E6)-'Assumptions'!B6*'Assumptions'!B21)+('SkyLoft'!B47*(60%+40%*(MAX(50%,(1-'Assumptions'!B17-'Assumptions'!B18)+D6)/(1-'Assumptions'!B17-'Assumptions'!B18)))))-(('Assumptions'!B52*(1+'Assumptions'!E70))+('Assumptions'!B53*(1+'Assumptions'!F70))+(('Assumptions'!B54*(1+'Assumptions'!G70))+('Assumptions'!B55*(1+'Assumptions'!G70))+'Assumptions'!B56+'Assumptions'!B57+'Assumptions'!B58+'Assumptions'!B59+'Assumptions'!B60+'Assumptions'!B61+'Assumptions'!B62+'Assumptions'!B63+'Assumptions'!B64+'Assumptions'!B65)*(80%+20%*(MAX(50%,(1-'Assumptions'!B17-'Assumptions'!B18)+D6)/(1-'Assumptions'!B17-'Assumptions'!B18)))+((('Assumptions'!B6*('Assumptions'!B16*(1+C6))*'Assumptions'!B13)*(1-'Assumptions'!B17-MAX(0,'Assumptions'!B18-D6)-'Assumptions'!B19)-'Assumptions'!B6*('Assumptions'!B16*(1+C6))*('Assumptions'!B20+E6)-'Assumptions'!B6*'Assumptions'!B21)+('SkyLoft'!B47*(60%+40%*(MAX(50%,(1-'Assumptions'!B17-'Assumptions'!B18)+D6)/(1-'Assumptions'!B17-'Assumptions'!B18)))))*'Assumptions'!B28))/('Assumptions'!B34+F6))*55%,(((('Assumptions'!B6*('Assumptions'!B16*(1+C6))*'Assumptions'!B13)*(1-'Assumptions'!B17-MAX(0,'Assumptions'!B18-D6)-'Assumptions'!B19)-'Assumptions'!B6*('Assumptions'!B16*(1+C6))*('Assumptions'!B20+E6)-'Assumptions'!B6*'Assumptions'!B21)+('SkyLoft'!B47*(60%+40%*(MAX(50%,(1-'Assumptions'!B17-'Assumptions'!B18)+D6)/(1-'Assumptions'!B17-'Assumptions'!B18)))))-(('Assumptions'!B52*(1+'Assumptions'!E70))+('Assumptions'!B53*(1+'Assumptions'!F70))+(('Assumptions'!B54*(1+'Assumptions'!G70))+('Assumptions'!B55*(1+'Assumptions'!G70))+'Assumptions'!B56+'Assumptions'!B57+'Assumptions'!B58+'Assumptions'!B59+'Assumptions'!B60+'Assumptions'!B61+'Assumptions'!B62+'Assumptions'!B63+'Assumptions'!B64+'Assumptions'!B65)*(80%+20%*(MAX(50%,(1-'Assumptions'!B17-'Assumptions'!B18)+D6)/(1-'Assumptions'!B17-'Assumptions'!B18)))+((('Assumptions'!B6*('Assumptions'!B16*(1+C6))*'Assumptions'!B13)*(1-'Assumptions'!B17-MAX(0,'Assumptions'!B18-D6)-'Assumptions'!B19)-'Assumptions'!B6*('Assumptions'!B16*(1+C6))*('Assumptions'!B20+E6)-'Assumptions'!B6*'Assumptions'!B21)+('SkyLoft'!B47*(60%+40%*(MAX(50%,(1-'Assumptions'!B17-'Assumptions'!B18)+D6)/(1-'Assumptions'!B17-'Assumptions'!B18)))))*'Assumptions'!B28))/(1.30*(-PMT(('Assumptions'!B37+2%)/12,30*12,1)*12)))),'Assumptions'!B36))/O6,"")</x:f>
        <x:v>0.7568287520705802</x:v>
      </x:c>
      <x:c r="Q6" s="188" t="n">
        <x:f>O6-(IF(G6=1,MAX(0,MIN(MAX(0,(((('Assumptions'!B6*('Assumptions'!B16*(1+C6))*'Assumptions'!B13)*(1-'Assumptions'!B17-MAX(0,'Assumptions'!B18-D6)-'Assumptions'!B19)-'Assumptions'!B6*('Assumptions'!B16*(1+C6))*('Assumptions'!B20+E6)-'Assumptions'!B6*'Assumptions'!B21)+('SkyLoft'!B47*(60%+40%*(MAX(50%,(1-'Assumptions'!B17-'Assumptions'!B18)+D6)/(1-'Assumptions'!B17-'Assumptions'!B18)))))-(('Assumptions'!B52*(1+'Assumptions'!E70))+('Assumptions'!B53*(1+'Assumptions'!F70))+(('Assumptions'!B54*(1+'Assumptions'!G70))+('Assumptions'!B55*(1+'Assumptions'!G70))+'Assumptions'!B56+'Assumptions'!B57+'Assumptions'!B58+'Assumptions'!B59+'Assumptions'!B60+'Assumptions'!B61+'Assumptions'!B62+'Assumptions'!B63+'Assumptions'!B64+'Assumptions'!B65)*(80%+20%*(MAX(50%,(1-'Assumptions'!B17-'Assumptions'!B18)+D6)/(1-'Assumptions'!B17-'Assumptions'!B18)))+((('Assumptions'!B6*('Assumptions'!B16*(1+C6))*'Assumptions'!B13)*(1-'Assumptions'!B17-MAX(0,'Assumptions'!B18-D6)-'Assumptions'!B19)-'Assumptions'!B6*('Assumptions'!B16*(1+C6))*('Assumptions'!B20+E6)-'Assumptions'!B6*'Assumptions'!B21)+('SkyLoft'!B47*(60%+40%*(MAX(50%,(1-'Assumptions'!B17-'Assumptions'!B18)+D6)/(1-'Assumptions'!B17-'Assumptions'!B18)))))*'Assumptions'!B28))/('Assumptions'!B34+F6))*55%,(((('Assumptions'!B6*('Assumptions'!B16*(1+C6))*'Assumptions'!B13)*(1-'Assumptions'!B17-MAX(0,'Assumptions'!B18-D6)-'Assumptions'!B19)-'Assumptions'!B6*('Assumptions'!B16*(1+C6))*('Assumptions'!B20+E6)-'Assumptions'!B6*'Assumptions'!B21)+('SkyLoft'!B47*(60%+40%*(MAX(50%,(1-'Assumptions'!B17-'Assumptions'!B18)+D6)/(1-'Assumptions'!B17-'Assumptions'!B18)))))-(('Assumptions'!B52*(1+'Assumptions'!E70))+('Assumptions'!B53*(1+'Assumptions'!F70))+(('Assumptions'!B54*(1+'Assumptions'!G70))+('Assumptions'!B55*(1+'Assumptions'!G70))+'Assumptions'!B56+'Assumptions'!B57+'Assumptions'!B58+'Assumptions'!B59+'Assumptions'!B60+'Assumptions'!B61+'Assumptions'!B62+'Assumptions'!B63+'Assumptions'!B64+'Assumptions'!B65)*(80%+20%*(MAX(50%,(1-'Assumptions'!B17-'Assumptions'!B18)+D6)/(1-'Assumptions'!B17-'Assumptions'!B18)))+((('Assumptions'!B6*('Assumptions'!B16*(1+C6))*'Assumptions'!B13)*(1-'Assumptions'!B17-MAX(0,'Assumptions'!B18-D6)-'Assumptions'!B19)-'Assumptions'!B6*('Assumptions'!B16*(1+C6))*('Assumptions'!B20+E6)-'Assumptions'!B6*'Assumptions'!B21)+('SkyLoft'!B47*(60%+40%*(MAX(50%,(1-'Assumptions'!B17-'Assumptions'!B18)+D6)/(1-'Assumptions'!B17-'Assumptions'!B18)))))*'Assumptions'!B28))/(1.30*(-PMT(('Assumptions'!B37+2%)/12,30*12,1)*12)))),'Assumptions'!B36))-'Assumptions'!B41</x:f>
        <x:v>-13753847.914285734</x:v>
      </x:c>
      <x:c r="R6" s="188" t="n">
        <x:f>IF(G6=1,MAX(0,'Assumptions'!B36-(MAX(0,MIN(MAX(0,(((('Assumptions'!B6*('Assumptions'!B16*(1+C6))*'Assumptions'!B13)*(1-'Assumptions'!B17-MAX(0,'Assumptions'!B18-D6)-'Assumptions'!B19)-'Assumptions'!B6*('Assumptions'!B16*(1+C6))*('Assumptions'!B20+E6)-'Assumptions'!B6*'Assumptions'!B21)+('SkyLoft'!B47*(60%+40%*(MAX(50%,(1-'Assumptions'!B17-'Assumptions'!B18)+D6)/(1-'Assumptions'!B17-'Assumptions'!B18)))))-(('Assumptions'!B52*(1+'Assumptions'!E70))+('Assumptions'!B53*(1+'Assumptions'!F70))+(('Assumptions'!B54*(1+'Assumptions'!G70))+('Assumptions'!B55*(1+'Assumptions'!G70))+'Assumptions'!B56+'Assumptions'!B57+'Assumptions'!B58+'Assumptions'!B59+'Assumptions'!B60+'Assumptions'!B61+'Assumptions'!B62+'Assumptions'!B63+'Assumptions'!B64+'Assumptions'!B65)*(80%+20%*(MAX(50%,(1-'Assumptions'!B17-'Assumptions'!B18)+D6)/(1-'Assumptions'!B17-'Assumptions'!B18)))+((('Assumptions'!B6*('Assumptions'!B16*(1+C6))*'Assumptions'!B13)*(1-'Assumptions'!B17-MAX(0,'Assumptions'!B18-D6)-'Assumptions'!B19)-'Assumptions'!B6*('Assumptions'!B16*(1+C6))*('Assumptions'!B20+E6)-'Assumptions'!B6*'Assumptions'!B21)+('SkyLoft'!B47*(60%+40%*(MAX(50%,(1-'Assumptions'!B17-'Assumptions'!B18)+D6)/(1-'Assumptions'!B17-'Assumptions'!B18)))))*'Assumptions'!B28))/('Assumptions'!B34+F6))*55%,(((('Assumptions'!B6*('Assumptions'!B16*(1+C6))*'Assumptions'!B13)*(1-'Assumptions'!B17-MAX(0,'Assumptions'!B18-D6)-'Assumptions'!B19)-'Assumptions'!B6*('Assumptions'!B16*(1+C6))*('Assumptions'!B20+E6)-'Assumptions'!B6*'Assumptions'!B21)+('SkyLoft'!B47*(60%+40%*(MAX(50%,(1-'Assumptions'!B17-'Assumptions'!B18)+D6)/(1-'Assumptions'!B17-'Assumptions'!B18)))))-(('Assumptions'!B52*(1+'Assumptions'!E70))+('Assumptions'!B53*(1+'Assumptions'!F70))+(('Assumptions'!B54*(1+'Assumptions'!G70))+('Assumptions'!B55*(1+'Assumptions'!G70))+'Assumptions'!B56+'Assumptions'!B57+'Assumptions'!B58+'Assumptions'!B59+'Assumptions'!B60+'Assumptions'!B61+'Assumptions'!B62+'Assumptions'!B63+'Assumptions'!B64+'Assumptions'!B65)*(80%+20%*(MAX(50%,(1-'Assumptions'!B17-'Assumptions'!B18)+D6)/(1-'Assumptions'!B17-'Assumptions'!B18)))+((('Assumptions'!B6*('Assumptions'!B16*(1+C6))*'Assumptions'!B13)*(1-'Assumptions'!B17-MAX(0,'Assumptions'!B18-D6)-'Assumptions'!B19)-'Assumptions'!B6*('Assumptions'!B16*(1+C6))*('Assumptions'!B20+E6)-'Assumptions'!B6*'Assumptions'!B21)+('SkyLoft'!B47*(60%+40%*(MAX(50%,(1-'Assumptions'!B17-'Assumptions'!B18)+D6)/(1-'Assumptions'!B17-'Assumptions'!B18)))))*'Assumptions'!B28))/(1.30*(-PMT(('Assumptions'!B37+2%)/12,30*12,1)*12)))))),0)</x:f>
        <x:v>0</x:v>
      </x:c>
      <x:c r="S6" s="184" t="str">
        <x:v>Property cash flow, then common equity</x:v>
      </x:c>
    </x:row>
    <x:row r="7">
      <x:c r="A7" s="32" t="str">
        <x:v>SkyLoft</x:v>
      </x:c>
      <x:c r="B7" s="32" t="str">
        <x:v>Enrollment slowdown</x:v>
      </x:c>
      <x:c r="C7" s="104" t="n">
        <x:f>'Assumptions'!B71</x:f>
        <x:v>-0.01</x:v>
      </x:c>
      <x:c r="D7" s="104" t="n">
        <x:f>'Assumptions'!C71</x:f>
        <x:v>-0.02</x:v>
      </x:c>
      <x:c r="E7" s="102" t="n">
        <x:f>'Assumptions'!D71</x:f>
        <x:v>0.25</x:v>
      </x:c>
      <x:c r="F7" s="104" t="n">
        <x:f>'Assumptions'!H71</x:f>
        <x:v>0.0025</x:v>
      </x:c>
      <x:c r="G7" s="91" t="n">
        <x:f>'Assumptions'!J71</x:f>
        <x:v>0</x:v>
      </x:c>
      <x:c r="H7" s="110" t="n">
        <x:f>(('Assumptions'!B6*('Assumptions'!B16*(1+C7))*'Assumptions'!B13)*(1-'Assumptions'!B17-MAX(0,'Assumptions'!B18-D7)-'Assumptions'!B19)-'Assumptions'!B6*('Assumptions'!B16*(1+C7))*('Assumptions'!B20+E7)-'Assumptions'!B6*'Assumptions'!B21)/'Assumptions'!B6/'Assumptions'!B13</x:f>
        <x:v>1121.834166666667</x:v>
      </x:c>
      <x:c r="I7" s="110" t="n">
        <x:f>((('Assumptions'!B6*('Assumptions'!B16*(1+C7))*'Assumptions'!B13)*(1-'Assumptions'!B17-MAX(0,'Assumptions'!B18-D7)-'Assumptions'!B19)-'Assumptions'!B6*('Assumptions'!B16*(1+C7))*('Assumptions'!B20+E7)-'Assumptions'!B6*'Assumptions'!B21)+('SkyLoft'!B47*(60%+40%*(MAX(50%,(1-'Assumptions'!B17-'Assumptions'!B18)+D7)/(1-'Assumptions'!B17-'Assumptions'!B18)))))</x:f>
        <x:v>9808417.1055914</x:v>
      </x:c>
      <x:c r="J7" s="110" t="n">
        <x:f>(((('Assumptions'!B6*('Assumptions'!B16*(1+C7))*'Assumptions'!B13)*(1-'Assumptions'!B17-MAX(0,'Assumptions'!B18-D7)-'Assumptions'!B19)-'Assumptions'!B6*('Assumptions'!B16*(1+C7))*('Assumptions'!B20+E7)-'Assumptions'!B6*'Assumptions'!B21)+('SkyLoft'!B47*(60%+40%*(MAX(50%,(1-'Assumptions'!B17-'Assumptions'!B18)+D7)/(1-'Assumptions'!B17-'Assumptions'!B18)))))-(('Assumptions'!B52*(1+'Assumptions'!E71))+('Assumptions'!B53*(1+'Assumptions'!F71))+(('Assumptions'!B54*(1+'Assumptions'!G71))+('Assumptions'!B55*(1+'Assumptions'!G71))+'Assumptions'!B56+'Assumptions'!B57+'Assumptions'!B58+'Assumptions'!B59+'Assumptions'!B60+'Assumptions'!B61+'Assumptions'!B62+'Assumptions'!B63+'Assumptions'!B64+'Assumptions'!B65)*(80%+20%*(MAX(50%,(1-'Assumptions'!B17-'Assumptions'!B18)+D7)/(1-'Assumptions'!B17-'Assumptions'!B18)))+((('Assumptions'!B6*('Assumptions'!B16*(1+C7))*'Assumptions'!B13)*(1-'Assumptions'!B17-MAX(0,'Assumptions'!B18-D7)-'Assumptions'!B19)-'Assumptions'!B6*('Assumptions'!B16*(1+C7))*('Assumptions'!B20+E7)-'Assumptions'!B6*'Assumptions'!B21)+('SkyLoft'!B47*(60%+40%*(MAX(50%,(1-'Assumptions'!B17-'Assumptions'!B18)+D7)/(1-'Assumptions'!B17-'Assumptions'!B18)))))*'Assumptions'!B28))</x:f>
        <x:v>5603497.925756991</x:v>
      </x:c>
      <x:c r="K7" s="106" t="n">
        <x:f>J7/'SkyLoft'!B73-1</x:f>
        <x:v>-0.08379403891315218</x:v>
      </x:c>
      <x:c r="L7" s="112" t="n">
        <x:f>IF((IF(G7=1,MAX(0,MIN(MAX(0,(((('Assumptions'!B6*('Assumptions'!B16*(1+C7))*'Assumptions'!B13)*(1-'Assumptions'!B17-MAX(0,'Assumptions'!B18-D7)-'Assumptions'!B19)-'Assumptions'!B6*('Assumptions'!B16*(1+C7))*('Assumptions'!B20+E7)-'Assumptions'!B6*'Assumptions'!B21)+('SkyLoft'!B47*(60%+40%*(MAX(50%,(1-'Assumptions'!B17-'Assumptions'!B18)+D7)/(1-'Assumptions'!B17-'Assumptions'!B18)))))-(('Assumptions'!B52*(1+'Assumptions'!E71))+('Assumptions'!B53*(1+'Assumptions'!F71))+(('Assumptions'!B54*(1+'Assumptions'!G71))+('Assumptions'!B55*(1+'Assumptions'!G71))+'Assumptions'!B56+'Assumptions'!B57+'Assumptions'!B58+'Assumptions'!B59+'Assumptions'!B60+'Assumptions'!B61+'Assumptions'!B62+'Assumptions'!B63+'Assumptions'!B64+'Assumptions'!B65)*(80%+20%*(MAX(50%,(1-'Assumptions'!B17-'Assumptions'!B18)+D7)/(1-'Assumptions'!B17-'Assumptions'!B18)))+((('Assumptions'!B6*('Assumptions'!B16*(1+C7))*'Assumptions'!B13)*(1-'Assumptions'!B17-MAX(0,'Assumptions'!B18-D7)-'Assumptions'!B19)-'Assumptions'!B6*('Assumptions'!B16*(1+C7))*('Assumptions'!B20+E7)-'Assumptions'!B6*'Assumptions'!B21)+('SkyLoft'!B47*(60%+40%*(MAX(50%,(1-'Assumptions'!B17-'Assumptions'!B18)+D7)/(1-'Assumptions'!B17-'Assumptions'!B18)))))*'Assumptions'!B28))/('Assumptions'!B34+F7))*55%,(((('Assumptions'!B6*('Assumptions'!B16*(1+C7))*'Assumptions'!B13)*(1-'Assumptions'!B17-MAX(0,'Assumptions'!B18-D7)-'Assumptions'!B19)-'Assumptions'!B6*('Assumptions'!B16*(1+C7))*('Assumptions'!B20+E7)-'Assumptions'!B6*'Assumptions'!B21)+('SkyLoft'!B47*(60%+40%*(MAX(50%,(1-'Assumptions'!B17-'Assumptions'!B18)+D7)/(1-'Assumptions'!B17-'Assumptions'!B18)))))-(('Assumptions'!B52*(1+'Assumptions'!E71))+('Assumptions'!B53*(1+'Assumptions'!F71))+(('Assumptions'!B54*(1+'Assumptions'!G71))+('Assumptions'!B55*(1+'Assumptions'!G71))+'Assumptions'!B56+'Assumptions'!B57+'Assumptions'!B58+'Assumptions'!B59+'Assumptions'!B60+'Assumptions'!B61+'Assumptions'!B62+'Assumptions'!B63+'Assumptions'!B64+'Assumptions'!B65)*(80%+20%*(MAX(50%,(1-'Assumptions'!B17-'Assumptions'!B18)+D7)/(1-'Assumptions'!B17-'Assumptions'!B18)))+((('Assumptions'!B6*('Assumptions'!B16*(1+C7))*'Assumptions'!B13)*(1-'Assumptions'!B17-MAX(0,'Assumptions'!B18-D7)-'Assumptions'!B19)-'Assumptions'!B6*('Assumptions'!B16*(1+C7))*('Assumptions'!B20+E7)-'Assumptions'!B6*'Assumptions'!B21)+('SkyLoft'!B47*(60%+40%*(MAX(50%,(1-'Assumptions'!B17-'Assumptions'!B18)+D7)/(1-'Assumptions'!B17-'Assumptions'!B18)))))*'Assumptions'!B28))/(1.30*(-PMT(('Assumptions'!B37+2%)/12,30*12,1)*12))))*(-PMT(('Assumptions'!B37+2%)/12,30*12,1)*12),'SkyLoft'!B98))&gt;0,J7/(IF(G7=1,MAX(0,MIN(MAX(0,(((('Assumptions'!B6*('Assumptions'!B16*(1+C7))*'Assumptions'!B13)*(1-'Assumptions'!B17-MAX(0,'Assumptions'!B18-D7)-'Assumptions'!B19)-'Assumptions'!B6*('Assumptions'!B16*(1+C7))*('Assumptions'!B20+E7)-'Assumptions'!B6*'Assumptions'!B21)+('SkyLoft'!B47*(60%+40%*(MAX(50%,(1-'Assumptions'!B17-'Assumptions'!B18)+D7)/(1-'Assumptions'!B17-'Assumptions'!B18)))))-(('Assumptions'!B52*(1+'Assumptions'!E71))+('Assumptions'!B53*(1+'Assumptions'!F71))+(('Assumptions'!B54*(1+'Assumptions'!G71))+('Assumptions'!B55*(1+'Assumptions'!G71))+'Assumptions'!B56+'Assumptions'!B57+'Assumptions'!B58+'Assumptions'!B59+'Assumptions'!B60+'Assumptions'!B61+'Assumptions'!B62+'Assumptions'!B63+'Assumptions'!B64+'Assumptions'!B65)*(80%+20%*(MAX(50%,(1-'Assumptions'!B17-'Assumptions'!B18)+D7)/(1-'Assumptions'!B17-'Assumptions'!B18)))+((('Assumptions'!B6*('Assumptions'!B16*(1+C7))*'Assumptions'!B13)*(1-'Assumptions'!B17-MAX(0,'Assumptions'!B18-D7)-'Assumptions'!B19)-'Assumptions'!B6*('Assumptions'!B16*(1+C7))*('Assumptions'!B20+E7)-'Assumptions'!B6*'Assumptions'!B21)+('SkyLoft'!B47*(60%+40%*(MAX(50%,(1-'Assumptions'!B17-'Assumptions'!B18)+D7)/(1-'Assumptions'!B17-'Assumptions'!B18)))))*'Assumptions'!B28))/('Assumptions'!B34+F7))*55%,(((('Assumptions'!B6*('Assumptions'!B16*(1+C7))*'Assumptions'!B13)*(1-'Assumptions'!B17-MAX(0,'Assumptions'!B18-D7)-'Assumptions'!B19)-'Assumptions'!B6*('Assumptions'!B16*(1+C7))*('Assumptions'!B20+E7)-'Assumptions'!B6*'Assumptions'!B21)+('SkyLoft'!B47*(60%+40%*(MAX(50%,(1-'Assumptions'!B17-'Assumptions'!B18)+D7)/(1-'Assumptions'!B17-'Assumptions'!B18)))))-(('Assumptions'!B52*(1+'Assumptions'!E71))+('Assumptions'!B53*(1+'Assumptions'!F71))+(('Assumptions'!B54*(1+'Assumptions'!G71))+('Assumptions'!B55*(1+'Assumptions'!G71))+'Assumptions'!B56+'Assumptions'!B57+'Assumptions'!B58+'Assumptions'!B59+'Assumptions'!B60+'Assumptions'!B61+'Assumptions'!B62+'Assumptions'!B63+'Assumptions'!B64+'Assumptions'!B65)*(80%+20%*(MAX(50%,(1-'Assumptions'!B17-'Assumptions'!B18)+D7)/(1-'Assumptions'!B17-'Assumptions'!B18)))+((('Assumptions'!B6*('Assumptions'!B16*(1+C7))*'Assumptions'!B13)*(1-'Assumptions'!B17-MAX(0,'Assumptions'!B18-D7)-'Assumptions'!B19)-'Assumptions'!B6*('Assumptions'!B16*(1+C7))*('Assumptions'!B20+E7)-'Assumptions'!B6*'Assumptions'!B21)+('SkyLoft'!B47*(60%+40%*(MAX(50%,(1-'Assumptions'!B17-'Assumptions'!B18)+D7)/(1-'Assumptions'!B17-'Assumptions'!B18)))))*'Assumptions'!B28))/(1.30*(-PMT(('Assumptions'!B37+2%)/12,30*12,1)*12))))*(-PMT(('Assumptions'!B37+2%)/12,30*12,1)*12),'SkyLoft'!B98)),"")</x:f>
        <x:v>1.9042790593644658</x:v>
      </x:c>
      <x:c r="M7" s="106" t="n">
        <x:f>IF((IF(G7=1,MAX(0,MIN(MAX(0,(((('Assumptions'!B6*('Assumptions'!B16*(1+C7))*'Assumptions'!B13)*(1-'Assumptions'!B17-MAX(0,'Assumptions'!B18-D7)-'Assumptions'!B19)-'Assumptions'!B6*('Assumptions'!B16*(1+C7))*('Assumptions'!B20+E7)-'Assumptions'!B6*'Assumptions'!B21)+('SkyLoft'!B47*(60%+40%*(MAX(50%,(1-'Assumptions'!B17-'Assumptions'!B18)+D7)/(1-'Assumptions'!B17-'Assumptions'!B18)))))-(('Assumptions'!B52*(1+'Assumptions'!E71))+('Assumptions'!B53*(1+'Assumptions'!F71))+(('Assumptions'!B54*(1+'Assumptions'!G71))+('Assumptions'!B55*(1+'Assumptions'!G71))+'Assumptions'!B56+'Assumptions'!B57+'Assumptions'!B58+'Assumptions'!B59+'Assumptions'!B60+'Assumptions'!B61+'Assumptions'!B62+'Assumptions'!B63+'Assumptions'!B64+'Assumptions'!B65)*(80%+20%*(MAX(50%,(1-'Assumptions'!B17-'Assumptions'!B18)+D7)/(1-'Assumptions'!B17-'Assumptions'!B18)))+((('Assumptions'!B6*('Assumptions'!B16*(1+C7))*'Assumptions'!B13)*(1-'Assumptions'!B17-MAX(0,'Assumptions'!B18-D7)-'Assumptions'!B19)-'Assumptions'!B6*('Assumptions'!B16*(1+C7))*('Assumptions'!B20+E7)-'Assumptions'!B6*'Assumptions'!B21)+('SkyLoft'!B47*(60%+40%*(MAX(50%,(1-'Assumptions'!B17-'Assumptions'!B18)+D7)/(1-'Assumptions'!B17-'Assumptions'!B18)))))*'Assumptions'!B28))/('Assumptions'!B34+F7))*55%,(((('Assumptions'!B6*('Assumptions'!B16*(1+C7))*'Assumptions'!B13)*(1-'Assumptions'!B17-MAX(0,'Assumptions'!B18-D7)-'Assumptions'!B19)-'Assumptions'!B6*('Assumptions'!B16*(1+C7))*('Assumptions'!B20+E7)-'Assumptions'!B6*'Assumptions'!B21)+('SkyLoft'!B47*(60%+40%*(MAX(50%,(1-'Assumptions'!B17-'Assumptions'!B18)+D7)/(1-'Assumptions'!B17-'Assumptions'!B18)))))-(('Assumptions'!B52*(1+'Assumptions'!E71))+('Assumptions'!B53*(1+'Assumptions'!F71))+(('Assumptions'!B54*(1+'Assumptions'!G71))+('Assumptions'!B55*(1+'Assumptions'!G71))+'Assumptions'!B56+'Assumptions'!B57+'Assumptions'!B58+'Assumptions'!B59+'Assumptions'!B60+'Assumptions'!B61+'Assumptions'!B62+'Assumptions'!B63+'Assumptions'!B64+'Assumptions'!B65)*(80%+20%*(MAX(50%,(1-'Assumptions'!B17-'Assumptions'!B18)+D7)/(1-'Assumptions'!B17-'Assumptions'!B18)))+((('Assumptions'!B6*('Assumptions'!B16*(1+C7))*'Assumptions'!B13)*(1-'Assumptions'!B17-MAX(0,'Assumptions'!B18-D7)-'Assumptions'!B19)-'Assumptions'!B6*('Assumptions'!B16*(1+C7))*('Assumptions'!B20+E7)-'Assumptions'!B6*'Assumptions'!B21)+('SkyLoft'!B47*(60%+40%*(MAX(50%,(1-'Assumptions'!B17-'Assumptions'!B18)+D7)/(1-'Assumptions'!B17-'Assumptions'!B18)))))*'Assumptions'!B28))/(1.30*(-PMT(('Assumptions'!B37+2%)/12,30*12,1)*12)))),'Assumptions'!B36))&gt;0,J7/(IF(G7=1,MAX(0,MIN(MAX(0,(((('Assumptions'!B6*('Assumptions'!B16*(1+C7))*'Assumptions'!B13)*(1-'Assumptions'!B17-MAX(0,'Assumptions'!B18-D7)-'Assumptions'!B19)-'Assumptions'!B6*('Assumptions'!B16*(1+C7))*('Assumptions'!B20+E7)-'Assumptions'!B6*'Assumptions'!B21)+('SkyLoft'!B47*(60%+40%*(MAX(50%,(1-'Assumptions'!B17-'Assumptions'!B18)+D7)/(1-'Assumptions'!B17-'Assumptions'!B18)))))-(('Assumptions'!B52*(1+'Assumptions'!E71))+('Assumptions'!B53*(1+'Assumptions'!F71))+(('Assumptions'!B54*(1+'Assumptions'!G71))+('Assumptions'!B55*(1+'Assumptions'!G71))+'Assumptions'!B56+'Assumptions'!B57+'Assumptions'!B58+'Assumptions'!B59+'Assumptions'!B60+'Assumptions'!B61+'Assumptions'!B62+'Assumptions'!B63+'Assumptions'!B64+'Assumptions'!B65)*(80%+20%*(MAX(50%,(1-'Assumptions'!B17-'Assumptions'!B18)+D7)/(1-'Assumptions'!B17-'Assumptions'!B18)))+((('Assumptions'!B6*('Assumptions'!B16*(1+C7))*'Assumptions'!B13)*(1-'Assumptions'!B17-MAX(0,'Assumptions'!B18-D7)-'Assumptions'!B19)-'Assumptions'!B6*('Assumptions'!B16*(1+C7))*('Assumptions'!B20+E7)-'Assumptions'!B6*'Assumptions'!B21)+('SkyLoft'!B47*(60%+40%*(MAX(50%,(1-'Assumptions'!B17-'Assumptions'!B18)+D7)/(1-'Assumptions'!B17-'Assumptions'!B18)))))*'Assumptions'!B28))/('Assumptions'!B34+F7))*55%,(((('Assumptions'!B6*('Assumptions'!B16*(1+C7))*'Assumptions'!B13)*(1-'Assumptions'!B17-MAX(0,'Assumptions'!B18-D7)-'Assumptions'!B19)-'Assumptions'!B6*('Assumptions'!B16*(1+C7))*('Assumptions'!B20+E7)-'Assumptions'!B6*'Assumptions'!B21)+('SkyLoft'!B47*(60%+40%*(MAX(50%,(1-'Assumptions'!B17-'Assumptions'!B18)+D7)/(1-'Assumptions'!B17-'Assumptions'!B18)))))-(('Assumptions'!B52*(1+'Assumptions'!E71))+('Assumptions'!B53*(1+'Assumptions'!F71))+(('Assumptions'!B54*(1+'Assumptions'!G71))+('Assumptions'!B55*(1+'Assumptions'!G71))+'Assumptions'!B56+'Assumptions'!B57+'Assumptions'!B58+'Assumptions'!B59+'Assumptions'!B60+'Assumptions'!B61+'Assumptions'!B62+'Assumptions'!B63+'Assumptions'!B64+'Assumptions'!B65)*(80%+20%*(MAX(50%,(1-'Assumptions'!B17-'Assumptions'!B18)+D7)/(1-'Assumptions'!B17-'Assumptions'!B18)))+((('Assumptions'!B6*('Assumptions'!B16*(1+C7))*'Assumptions'!B13)*(1-'Assumptions'!B17-MAX(0,'Assumptions'!B18-D7)-'Assumptions'!B19)-'Assumptions'!B6*('Assumptions'!B16*(1+C7))*('Assumptions'!B20+E7)-'Assumptions'!B6*'Assumptions'!B21)+('SkyLoft'!B47*(60%+40%*(MAX(50%,(1-'Assumptions'!B17-'Assumptions'!B18)+D7)/(1-'Assumptions'!B17-'Assumptions'!B18)))))*'Assumptions'!B28))/(1.30*(-PMT(('Assumptions'!B37+2%)/12,30*12,1)*12)))),'Assumptions'!B36)),"")</x:f>
        <x:v>0.08474098942543654</x:v>
      </x:c>
      <x:c r="N7" s="110" t="n">
        <x:f>J7-'SkyLoft'!B76-(IF(G7=1,MAX(0,MIN(MAX(0,(((('Assumptions'!B6*('Assumptions'!B16*(1+C7))*'Assumptions'!B13)*(1-'Assumptions'!B17-MAX(0,'Assumptions'!B18-D7)-'Assumptions'!B19)-'Assumptions'!B6*('Assumptions'!B16*(1+C7))*('Assumptions'!B20+E7)-'Assumptions'!B6*'Assumptions'!B21)+('SkyLoft'!B47*(60%+40%*(MAX(50%,(1-'Assumptions'!B17-'Assumptions'!B18)+D7)/(1-'Assumptions'!B17-'Assumptions'!B18)))))-(('Assumptions'!B52*(1+'Assumptions'!E71))+('Assumptions'!B53*(1+'Assumptions'!F71))+(('Assumptions'!B54*(1+'Assumptions'!G71))+('Assumptions'!B55*(1+'Assumptions'!G71))+'Assumptions'!B56+'Assumptions'!B57+'Assumptions'!B58+'Assumptions'!B59+'Assumptions'!B60+'Assumptions'!B61+'Assumptions'!B62+'Assumptions'!B63+'Assumptions'!B64+'Assumptions'!B65)*(80%+20%*(MAX(50%,(1-'Assumptions'!B17-'Assumptions'!B18)+D7)/(1-'Assumptions'!B17-'Assumptions'!B18)))+((('Assumptions'!B6*('Assumptions'!B16*(1+C7))*'Assumptions'!B13)*(1-'Assumptions'!B17-MAX(0,'Assumptions'!B18-D7)-'Assumptions'!B19)-'Assumptions'!B6*('Assumptions'!B16*(1+C7))*('Assumptions'!B20+E7)-'Assumptions'!B6*'Assumptions'!B21)+('SkyLoft'!B47*(60%+40%*(MAX(50%,(1-'Assumptions'!B17-'Assumptions'!B18)+D7)/(1-'Assumptions'!B17-'Assumptions'!B18)))))*'Assumptions'!B28))/('Assumptions'!B34+F7))*55%,(((('Assumptions'!B6*('Assumptions'!B16*(1+C7))*'Assumptions'!B13)*(1-'Assumptions'!B17-MAX(0,'Assumptions'!B18-D7)-'Assumptions'!B19)-'Assumptions'!B6*('Assumptions'!B16*(1+C7))*('Assumptions'!B20+E7)-'Assumptions'!B6*'Assumptions'!B21)+('SkyLoft'!B47*(60%+40%*(MAX(50%,(1-'Assumptions'!B17-'Assumptions'!B18)+D7)/(1-'Assumptions'!B17-'Assumptions'!B18)))))-(('Assumptions'!B52*(1+'Assumptions'!E71))+('Assumptions'!B53*(1+'Assumptions'!F71))+(('Assumptions'!B54*(1+'Assumptions'!G71))+('Assumptions'!B55*(1+'Assumptions'!G71))+'Assumptions'!B56+'Assumptions'!B57+'Assumptions'!B58+'Assumptions'!B59+'Assumptions'!B60+'Assumptions'!B61+'Assumptions'!B62+'Assumptions'!B63+'Assumptions'!B64+'Assumptions'!B65)*(80%+20%*(MAX(50%,(1-'Assumptions'!B17-'Assumptions'!B18)+D7)/(1-'Assumptions'!B17-'Assumptions'!B18)))+((('Assumptions'!B6*('Assumptions'!B16*(1+C7))*'Assumptions'!B13)*(1-'Assumptions'!B17-MAX(0,'Assumptions'!B18-D7)-'Assumptions'!B19)-'Assumptions'!B6*('Assumptions'!B16*(1+C7))*('Assumptions'!B20+E7)-'Assumptions'!B6*'Assumptions'!B21)+('SkyLoft'!B47*(60%+40%*(MAX(50%,(1-'Assumptions'!B17-'Assumptions'!B18)+D7)/(1-'Assumptions'!B17-'Assumptions'!B18)))))*'Assumptions'!B28))/(1.30*(-PMT(('Assumptions'!B37+2%)/12,30*12,1)*12))))*(-PMT(('Assumptions'!B37+2%)/12,30*12,1)*12),'SkyLoft'!B98))-'SkyLoft'!B102-'Assumptions'!B6*'Assumptions'!I71</x:f>
        <x:v>-341284.411743009</x:v>
      </x:c>
      <x:c r="O7" s="110" t="n">
        <x:f>MAX(0,(((('Assumptions'!B6*('Assumptions'!B16*(1+C7))*'Assumptions'!B13)*(1-'Assumptions'!B17-MAX(0,'Assumptions'!B18-D7)-'Assumptions'!B19)-'Assumptions'!B6*('Assumptions'!B16*(1+C7))*('Assumptions'!B20+E7)-'Assumptions'!B6*'Assumptions'!B21)+('SkyLoft'!B47*(60%+40%*(MAX(50%,(1-'Assumptions'!B17-'Assumptions'!B18)+D7)/(1-'Assumptions'!B17-'Assumptions'!B18)))))-(('Assumptions'!B52*(1+'Assumptions'!E71))+('Assumptions'!B53*(1+'Assumptions'!F71))+(('Assumptions'!B54*(1+'Assumptions'!G71))+('Assumptions'!B55*(1+'Assumptions'!G71))+'Assumptions'!B56+'Assumptions'!B57+'Assumptions'!B58+'Assumptions'!B59+'Assumptions'!B60+'Assumptions'!B61+'Assumptions'!B62+'Assumptions'!B63+'Assumptions'!B64+'Assumptions'!B65)*(80%+20%*(MAX(50%,(1-'Assumptions'!B17-'Assumptions'!B18)+D7)/(1-'Assumptions'!B17-'Assumptions'!B18)))+((('Assumptions'!B6*('Assumptions'!B16*(1+C7))*'Assumptions'!B13)*(1-'Assumptions'!B17-MAX(0,'Assumptions'!B18-D7)-'Assumptions'!B19)-'Assumptions'!B6*('Assumptions'!B16*(1+C7))*('Assumptions'!B20+E7)-'Assumptions'!B6*'Assumptions'!B21)+('SkyLoft'!B47*(60%+40%*(MAX(50%,(1-'Assumptions'!B17-'Assumptions'!B18)+D7)/(1-'Assumptions'!B17-'Assumptions'!B18)))))*'Assumptions'!B28))/('Assumptions'!B34+F7))</x:f>
        <x:v>77289626.56216538</x:v>
      </x:c>
      <x:c r="P7" s="106" t="n">
        <x:f>IF(O7&gt;0,(IF(G7=1,MAX(0,MIN(MAX(0,(((('Assumptions'!B6*('Assumptions'!B16*(1+C7))*'Assumptions'!B13)*(1-'Assumptions'!B17-MAX(0,'Assumptions'!B18-D7)-'Assumptions'!B19)-'Assumptions'!B6*('Assumptions'!B16*(1+C7))*('Assumptions'!B20+E7)-'Assumptions'!B6*'Assumptions'!B21)+('SkyLoft'!B47*(60%+40%*(MAX(50%,(1-'Assumptions'!B17-'Assumptions'!B18)+D7)/(1-'Assumptions'!B17-'Assumptions'!B18)))))-(('Assumptions'!B52*(1+'Assumptions'!E71))+('Assumptions'!B53*(1+'Assumptions'!F71))+(('Assumptions'!B54*(1+'Assumptions'!G71))+('Assumptions'!B55*(1+'Assumptions'!G71))+'Assumptions'!B56+'Assumptions'!B57+'Assumptions'!B58+'Assumptions'!B59+'Assumptions'!B60+'Assumptions'!B61+'Assumptions'!B62+'Assumptions'!B63+'Assumptions'!B64+'Assumptions'!B65)*(80%+20%*(MAX(50%,(1-'Assumptions'!B17-'Assumptions'!B18)+D7)/(1-'Assumptions'!B17-'Assumptions'!B18)))+((('Assumptions'!B6*('Assumptions'!B16*(1+C7))*'Assumptions'!B13)*(1-'Assumptions'!B17-MAX(0,'Assumptions'!B18-D7)-'Assumptions'!B19)-'Assumptions'!B6*('Assumptions'!B16*(1+C7))*('Assumptions'!B20+E7)-'Assumptions'!B6*'Assumptions'!B21)+('SkyLoft'!B47*(60%+40%*(MAX(50%,(1-'Assumptions'!B17-'Assumptions'!B18)+D7)/(1-'Assumptions'!B17-'Assumptions'!B18)))))*'Assumptions'!B28))/('Assumptions'!B34+F7))*55%,(((('Assumptions'!B6*('Assumptions'!B16*(1+C7))*'Assumptions'!B13)*(1-'Assumptions'!B17-MAX(0,'Assumptions'!B18-D7)-'Assumptions'!B19)-'Assumptions'!B6*('Assumptions'!B16*(1+C7))*('Assumptions'!B20+E7)-'Assumptions'!B6*'Assumptions'!B21)+('SkyLoft'!B47*(60%+40%*(MAX(50%,(1-'Assumptions'!B17-'Assumptions'!B18)+D7)/(1-'Assumptions'!B17-'Assumptions'!B18)))))-(('Assumptions'!B52*(1+'Assumptions'!E71))+('Assumptions'!B53*(1+'Assumptions'!F71))+(('Assumptions'!B54*(1+'Assumptions'!G71))+('Assumptions'!B55*(1+'Assumptions'!G71))+'Assumptions'!B56+'Assumptions'!B57+'Assumptions'!B58+'Assumptions'!B59+'Assumptions'!B60+'Assumptions'!B61+'Assumptions'!B62+'Assumptions'!B63+'Assumptions'!B64+'Assumptions'!B65)*(80%+20%*(MAX(50%,(1-'Assumptions'!B17-'Assumptions'!B18)+D7)/(1-'Assumptions'!B17-'Assumptions'!B18)))+((('Assumptions'!B6*('Assumptions'!B16*(1+C7))*'Assumptions'!B13)*(1-'Assumptions'!B17-MAX(0,'Assumptions'!B18-D7)-'Assumptions'!B19)-'Assumptions'!B6*('Assumptions'!B16*(1+C7))*('Assumptions'!B20+E7)-'Assumptions'!B6*'Assumptions'!B21)+('SkyLoft'!B47*(60%+40%*(MAX(50%,(1-'Assumptions'!B17-'Assumptions'!B18)+D7)/(1-'Assumptions'!B17-'Assumptions'!B18)))))*'Assumptions'!B28))/(1.30*(-PMT(('Assumptions'!B37+2%)/12,30*12,1)*12)))),'Assumptions'!B36))/O7,"")</x:f>
        <x:v>0.8555481885633711</x:v>
      </x:c>
      <x:c r="Q7" s="110" t="n">
        <x:f>O7-(IF(G7=1,MAX(0,MIN(MAX(0,(((('Assumptions'!B6*('Assumptions'!B16*(1+C7))*'Assumptions'!B13)*(1-'Assumptions'!B17-MAX(0,'Assumptions'!B18-D7)-'Assumptions'!B19)-'Assumptions'!B6*('Assumptions'!B16*(1+C7))*('Assumptions'!B20+E7)-'Assumptions'!B6*'Assumptions'!B21)+('SkyLoft'!B47*(60%+40%*(MAX(50%,(1-'Assumptions'!B17-'Assumptions'!B18)+D7)/(1-'Assumptions'!B17-'Assumptions'!B18)))))-(('Assumptions'!B52*(1+'Assumptions'!E71))+('Assumptions'!B53*(1+'Assumptions'!F71))+(('Assumptions'!B54*(1+'Assumptions'!G71))+('Assumptions'!B55*(1+'Assumptions'!G71))+'Assumptions'!B56+'Assumptions'!B57+'Assumptions'!B58+'Assumptions'!B59+'Assumptions'!B60+'Assumptions'!B61+'Assumptions'!B62+'Assumptions'!B63+'Assumptions'!B64+'Assumptions'!B65)*(80%+20%*(MAX(50%,(1-'Assumptions'!B17-'Assumptions'!B18)+D7)/(1-'Assumptions'!B17-'Assumptions'!B18)))+((('Assumptions'!B6*('Assumptions'!B16*(1+C7))*'Assumptions'!B13)*(1-'Assumptions'!B17-MAX(0,'Assumptions'!B18-D7)-'Assumptions'!B19)-'Assumptions'!B6*('Assumptions'!B16*(1+C7))*('Assumptions'!B20+E7)-'Assumptions'!B6*'Assumptions'!B21)+('SkyLoft'!B47*(60%+40%*(MAX(50%,(1-'Assumptions'!B17-'Assumptions'!B18)+D7)/(1-'Assumptions'!B17-'Assumptions'!B18)))))*'Assumptions'!B28))/('Assumptions'!B34+F7))*55%,(((('Assumptions'!B6*('Assumptions'!B16*(1+C7))*'Assumptions'!B13)*(1-'Assumptions'!B17-MAX(0,'Assumptions'!B18-D7)-'Assumptions'!B19)-'Assumptions'!B6*('Assumptions'!B16*(1+C7))*('Assumptions'!B20+E7)-'Assumptions'!B6*'Assumptions'!B21)+('SkyLoft'!B47*(60%+40%*(MAX(50%,(1-'Assumptions'!B17-'Assumptions'!B18)+D7)/(1-'Assumptions'!B17-'Assumptions'!B18)))))-(('Assumptions'!B52*(1+'Assumptions'!E71))+('Assumptions'!B53*(1+'Assumptions'!F71))+(('Assumptions'!B54*(1+'Assumptions'!G71))+('Assumptions'!B55*(1+'Assumptions'!G71))+'Assumptions'!B56+'Assumptions'!B57+'Assumptions'!B58+'Assumptions'!B59+'Assumptions'!B60+'Assumptions'!B61+'Assumptions'!B62+'Assumptions'!B63+'Assumptions'!B64+'Assumptions'!B65)*(80%+20%*(MAX(50%,(1-'Assumptions'!B17-'Assumptions'!B18)+D7)/(1-'Assumptions'!B17-'Assumptions'!B18)))+((('Assumptions'!B6*('Assumptions'!B16*(1+C7))*'Assumptions'!B13)*(1-'Assumptions'!B17-MAX(0,'Assumptions'!B18-D7)-'Assumptions'!B19)-'Assumptions'!B6*('Assumptions'!B16*(1+C7))*('Assumptions'!B20+E7)-'Assumptions'!B6*'Assumptions'!B21)+('SkyLoft'!B47*(60%+40%*(MAX(50%,(1-'Assumptions'!B17-'Assumptions'!B18)+D7)/(1-'Assumptions'!B17-'Assumptions'!B18)))))*'Assumptions'!B28))/(1.30*(-PMT(('Assumptions'!B37+2%)/12,30*12,1)*12)))),'Assumptions'!B36))-'Assumptions'!B41</x:f>
        <x:v>-23835373.43783462</x:v>
      </x:c>
      <x:c r="R7" s="110" t="n">
        <x:f>IF(G7=1,MAX(0,'Assumptions'!B36-(MAX(0,MIN(MAX(0,(((('Assumptions'!B6*('Assumptions'!B16*(1+C7))*'Assumptions'!B13)*(1-'Assumptions'!B17-MAX(0,'Assumptions'!B18-D7)-'Assumptions'!B19)-'Assumptions'!B6*('Assumptions'!B16*(1+C7))*('Assumptions'!B20+E7)-'Assumptions'!B6*'Assumptions'!B21)+('SkyLoft'!B47*(60%+40%*(MAX(50%,(1-'Assumptions'!B17-'Assumptions'!B18)+D7)/(1-'Assumptions'!B17-'Assumptions'!B18)))))-(('Assumptions'!B52*(1+'Assumptions'!E71))+('Assumptions'!B53*(1+'Assumptions'!F71))+(('Assumptions'!B54*(1+'Assumptions'!G71))+('Assumptions'!B55*(1+'Assumptions'!G71))+'Assumptions'!B56+'Assumptions'!B57+'Assumptions'!B58+'Assumptions'!B59+'Assumptions'!B60+'Assumptions'!B61+'Assumptions'!B62+'Assumptions'!B63+'Assumptions'!B64+'Assumptions'!B65)*(80%+20%*(MAX(50%,(1-'Assumptions'!B17-'Assumptions'!B18)+D7)/(1-'Assumptions'!B17-'Assumptions'!B18)))+((('Assumptions'!B6*('Assumptions'!B16*(1+C7))*'Assumptions'!B13)*(1-'Assumptions'!B17-MAX(0,'Assumptions'!B18-D7)-'Assumptions'!B19)-'Assumptions'!B6*('Assumptions'!B16*(1+C7))*('Assumptions'!B20+E7)-'Assumptions'!B6*'Assumptions'!B21)+('SkyLoft'!B47*(60%+40%*(MAX(50%,(1-'Assumptions'!B17-'Assumptions'!B18)+D7)/(1-'Assumptions'!B17-'Assumptions'!B18)))))*'Assumptions'!B28))/('Assumptions'!B34+F7))*55%,(((('Assumptions'!B6*('Assumptions'!B16*(1+C7))*'Assumptions'!B13)*(1-'Assumptions'!B17-MAX(0,'Assumptions'!B18-D7)-'Assumptions'!B19)-'Assumptions'!B6*('Assumptions'!B16*(1+C7))*('Assumptions'!B20+E7)-'Assumptions'!B6*'Assumptions'!B21)+('SkyLoft'!B47*(60%+40%*(MAX(50%,(1-'Assumptions'!B17-'Assumptions'!B18)+D7)/(1-'Assumptions'!B17-'Assumptions'!B18)))))-(('Assumptions'!B52*(1+'Assumptions'!E71))+('Assumptions'!B53*(1+'Assumptions'!F71))+(('Assumptions'!B54*(1+'Assumptions'!G71))+('Assumptions'!B55*(1+'Assumptions'!G71))+'Assumptions'!B56+'Assumptions'!B57+'Assumptions'!B58+'Assumptions'!B59+'Assumptions'!B60+'Assumptions'!B61+'Assumptions'!B62+'Assumptions'!B63+'Assumptions'!B64+'Assumptions'!B65)*(80%+20%*(MAX(50%,(1-'Assumptions'!B17-'Assumptions'!B18)+D7)/(1-'Assumptions'!B17-'Assumptions'!B18)))+((('Assumptions'!B6*('Assumptions'!B16*(1+C7))*'Assumptions'!B13)*(1-'Assumptions'!B17-MAX(0,'Assumptions'!B18-D7)-'Assumptions'!B19)-'Assumptions'!B6*('Assumptions'!B16*(1+C7))*('Assumptions'!B20+E7)-'Assumptions'!B6*'Assumptions'!B21)+('SkyLoft'!B47*(60%+40%*(MAX(50%,(1-'Assumptions'!B17-'Assumptions'!B18)+D7)/(1-'Assumptions'!B17-'Assumptions'!B18)))))*'Assumptions'!B28))/(1.30*(-PMT(('Assumptions'!B37+2%)/12,30*12,1)*12)))))),0)</x:f>
        <x:v>0</x:v>
      </x:c>
      <x:c r="S7" s="32" t="str">
        <x:v>Property cash flow, then common equity</x:v>
      </x:c>
    </x:row>
    <x:row r="8">
      <x:c r="A8" s="32" t="str">
        <x:v>SkyLoft</x:v>
      </x:c>
      <x:c r="B8" s="32" t="str">
        <x:v>Supply +500 beds</x:v>
      </x:c>
      <x:c r="C8" s="104" t="n">
        <x:f>'Assumptions'!B72</x:f>
        <x:v>-0.005</x:v>
      </x:c>
      <x:c r="D8" s="104" t="n">
        <x:f>'Assumptions'!C72</x:f>
        <x:v>-0.01</x:v>
      </x:c>
      <x:c r="E8" s="102" t="n">
        <x:f>'Assumptions'!D72</x:f>
        <x:v>0.1</x:v>
      </x:c>
      <x:c r="F8" s="104" t="n">
        <x:f>'Assumptions'!H72</x:f>
        <x:v>0</x:v>
      </x:c>
      <x:c r="G8" s="91" t="n">
        <x:f>'Assumptions'!J72</x:f>
        <x:v>0</x:v>
      </x:c>
      <x:c r="H8" s="110" t="n">
        <x:f>(('Assumptions'!B6*('Assumptions'!B16*(1+C8))*'Assumptions'!B13)*(1-'Assumptions'!B17-MAX(0,'Assumptions'!B18-D8)-'Assumptions'!B19)-'Assumptions'!B6*('Assumptions'!B16*(1+C8))*('Assumptions'!B20+E8)-'Assumptions'!B6*'Assumptions'!B21)/'Assumptions'!B6/'Assumptions'!B13</x:f>
        <x:v>1157.3174583333332</x:v>
      </x:c>
      <x:c r="I8" s="110" t="n">
        <x:f>((('Assumptions'!B6*('Assumptions'!B16*(1+C8))*'Assumptions'!B13)*(1-'Assumptions'!B17-MAX(0,'Assumptions'!B18-D8)-'Assumptions'!B19)-'Assumptions'!B6*('Assumptions'!B16*(1+C8))*('Assumptions'!B20+E8)-'Assumptions'!B6*'Assumptions'!B21)+('SkyLoft'!B47*(60%+40%*(MAX(50%,(1-'Assumptions'!B17-'Assumptions'!B18)+D8)/(1-'Assumptions'!B17-'Assumptions'!B18)))))</x:f>
        <x:v>10098594.785795698</x:v>
      </x:c>
      <x:c r="J8" s="110" t="n">
        <x:f>(((('Assumptions'!B6*('Assumptions'!B16*(1+C8))*'Assumptions'!B13)*(1-'Assumptions'!B17-MAX(0,'Assumptions'!B18-D8)-'Assumptions'!B19)-'Assumptions'!B6*('Assumptions'!B16*(1+C8))*('Assumptions'!B20+E8)-'Assumptions'!B6*'Assumptions'!B21)+('SkyLoft'!B47*(60%+40%*(MAX(50%,(1-'Assumptions'!B17-'Assumptions'!B18)+D8)/(1-'Assumptions'!B17-'Assumptions'!B18)))))-(('Assumptions'!B52*(1+'Assumptions'!E72))+('Assumptions'!B53*(1+'Assumptions'!F72))+(('Assumptions'!B54*(1+'Assumptions'!G72))+('Assumptions'!B55*(1+'Assumptions'!G72))+'Assumptions'!B56+'Assumptions'!B57+'Assumptions'!B58+'Assumptions'!B59+'Assumptions'!B60+'Assumptions'!B61+'Assumptions'!B62+'Assumptions'!B63+'Assumptions'!B64+'Assumptions'!B65)*(80%+20%*(MAX(50%,(1-'Assumptions'!B17-'Assumptions'!B18)+D8)/(1-'Assumptions'!B17-'Assumptions'!B18)))+((('Assumptions'!B6*('Assumptions'!B16*(1+C8))*'Assumptions'!B13)*(1-'Assumptions'!B17-MAX(0,'Assumptions'!B18-D8)-'Assumptions'!B19)-'Assumptions'!B6*('Assumptions'!B16*(1+C8))*('Assumptions'!B20+E8)-'Assumptions'!B6*'Assumptions'!B21)+('SkyLoft'!B47*(60%+40%*(MAX(50%,(1-'Assumptions'!B17-'Assumptions'!B18)+D8)/(1-'Assumptions'!B17-'Assumptions'!B18)))))*'Assumptions'!B28))</x:f>
        <x:v>5880303.608888494</x:v>
      </x:c>
      <x:c r="K8" s="106" t="n">
        <x:f>J8/'SkyLoft'!B73-1</x:f>
        <x:v>-0.03853462768323923</x:v>
      </x:c>
      <x:c r="L8" s="112" t="n">
        <x:f>IF((IF(G8=1,MAX(0,MIN(MAX(0,(((('Assumptions'!B6*('Assumptions'!B16*(1+C8))*'Assumptions'!B13)*(1-'Assumptions'!B17-MAX(0,'Assumptions'!B18-D8)-'Assumptions'!B19)-'Assumptions'!B6*('Assumptions'!B16*(1+C8))*('Assumptions'!B20+E8)-'Assumptions'!B6*'Assumptions'!B21)+('SkyLoft'!B47*(60%+40%*(MAX(50%,(1-'Assumptions'!B17-'Assumptions'!B18)+D8)/(1-'Assumptions'!B17-'Assumptions'!B18)))))-(('Assumptions'!B52*(1+'Assumptions'!E72))+('Assumptions'!B53*(1+'Assumptions'!F72))+(('Assumptions'!B54*(1+'Assumptions'!G72))+('Assumptions'!B55*(1+'Assumptions'!G72))+'Assumptions'!B56+'Assumptions'!B57+'Assumptions'!B58+'Assumptions'!B59+'Assumptions'!B60+'Assumptions'!B61+'Assumptions'!B62+'Assumptions'!B63+'Assumptions'!B64+'Assumptions'!B65)*(80%+20%*(MAX(50%,(1-'Assumptions'!B17-'Assumptions'!B18)+D8)/(1-'Assumptions'!B17-'Assumptions'!B18)))+((('Assumptions'!B6*('Assumptions'!B16*(1+C8))*'Assumptions'!B13)*(1-'Assumptions'!B17-MAX(0,'Assumptions'!B18-D8)-'Assumptions'!B19)-'Assumptions'!B6*('Assumptions'!B16*(1+C8))*('Assumptions'!B20+E8)-'Assumptions'!B6*'Assumptions'!B21)+('SkyLoft'!B47*(60%+40%*(MAX(50%,(1-'Assumptions'!B17-'Assumptions'!B18)+D8)/(1-'Assumptions'!B17-'Assumptions'!B18)))))*'Assumptions'!B28))/('Assumptions'!B34+F8))*55%,(((('Assumptions'!B6*('Assumptions'!B16*(1+C8))*'Assumptions'!B13)*(1-'Assumptions'!B17-MAX(0,'Assumptions'!B18-D8)-'Assumptions'!B19)-'Assumptions'!B6*('Assumptions'!B16*(1+C8))*('Assumptions'!B20+E8)-'Assumptions'!B6*'Assumptions'!B21)+('SkyLoft'!B47*(60%+40%*(MAX(50%,(1-'Assumptions'!B17-'Assumptions'!B18)+D8)/(1-'Assumptions'!B17-'Assumptions'!B18)))))-(('Assumptions'!B52*(1+'Assumptions'!E72))+('Assumptions'!B53*(1+'Assumptions'!F72))+(('Assumptions'!B54*(1+'Assumptions'!G72))+('Assumptions'!B55*(1+'Assumptions'!G72))+'Assumptions'!B56+'Assumptions'!B57+'Assumptions'!B58+'Assumptions'!B59+'Assumptions'!B60+'Assumptions'!B61+'Assumptions'!B62+'Assumptions'!B63+'Assumptions'!B64+'Assumptions'!B65)*(80%+20%*(MAX(50%,(1-'Assumptions'!B17-'Assumptions'!B18)+D8)/(1-'Assumptions'!B17-'Assumptions'!B18)))+((('Assumptions'!B6*('Assumptions'!B16*(1+C8))*'Assumptions'!B13)*(1-'Assumptions'!B17-MAX(0,'Assumptions'!B18-D8)-'Assumptions'!B19)-'Assumptions'!B6*('Assumptions'!B16*(1+C8))*('Assumptions'!B20+E8)-'Assumptions'!B6*'Assumptions'!B21)+('SkyLoft'!B47*(60%+40%*(MAX(50%,(1-'Assumptions'!B17-'Assumptions'!B18)+D8)/(1-'Assumptions'!B17-'Assumptions'!B18)))))*'Assumptions'!B28))/(1.30*(-PMT(('Assumptions'!B37+2%)/12,30*12,1)*12))))*(-PMT(('Assumptions'!B37+2%)/12,30*12,1)*12),'SkyLoft'!B98))&gt;0,J8/(IF(G8=1,MAX(0,MIN(MAX(0,(((('Assumptions'!B6*('Assumptions'!B16*(1+C8))*'Assumptions'!B13)*(1-'Assumptions'!B17-MAX(0,'Assumptions'!B18-D8)-'Assumptions'!B19)-'Assumptions'!B6*('Assumptions'!B16*(1+C8))*('Assumptions'!B20+E8)-'Assumptions'!B6*'Assumptions'!B21)+('SkyLoft'!B47*(60%+40%*(MAX(50%,(1-'Assumptions'!B17-'Assumptions'!B18)+D8)/(1-'Assumptions'!B17-'Assumptions'!B18)))))-(('Assumptions'!B52*(1+'Assumptions'!E72))+('Assumptions'!B53*(1+'Assumptions'!F72))+(('Assumptions'!B54*(1+'Assumptions'!G72))+('Assumptions'!B55*(1+'Assumptions'!G72))+'Assumptions'!B56+'Assumptions'!B57+'Assumptions'!B58+'Assumptions'!B59+'Assumptions'!B60+'Assumptions'!B61+'Assumptions'!B62+'Assumptions'!B63+'Assumptions'!B64+'Assumptions'!B65)*(80%+20%*(MAX(50%,(1-'Assumptions'!B17-'Assumptions'!B18)+D8)/(1-'Assumptions'!B17-'Assumptions'!B18)))+((('Assumptions'!B6*('Assumptions'!B16*(1+C8))*'Assumptions'!B13)*(1-'Assumptions'!B17-MAX(0,'Assumptions'!B18-D8)-'Assumptions'!B19)-'Assumptions'!B6*('Assumptions'!B16*(1+C8))*('Assumptions'!B20+E8)-'Assumptions'!B6*'Assumptions'!B21)+('SkyLoft'!B47*(60%+40%*(MAX(50%,(1-'Assumptions'!B17-'Assumptions'!B18)+D8)/(1-'Assumptions'!B17-'Assumptions'!B18)))))*'Assumptions'!B28))/('Assumptions'!B34+F8))*55%,(((('Assumptions'!B6*('Assumptions'!B16*(1+C8))*'Assumptions'!B13)*(1-'Assumptions'!B17-MAX(0,'Assumptions'!B18-D8)-'Assumptions'!B19)-'Assumptions'!B6*('Assumptions'!B16*(1+C8))*('Assumptions'!B20+E8)-'Assumptions'!B6*'Assumptions'!B21)+('SkyLoft'!B47*(60%+40%*(MAX(50%,(1-'Assumptions'!B17-'Assumptions'!B18)+D8)/(1-'Assumptions'!B17-'Assumptions'!B18)))))-(('Assumptions'!B52*(1+'Assumptions'!E72))+('Assumptions'!B53*(1+'Assumptions'!F72))+(('Assumptions'!B54*(1+'Assumptions'!G72))+('Assumptions'!B55*(1+'Assumptions'!G72))+'Assumptions'!B56+'Assumptions'!B57+'Assumptions'!B58+'Assumptions'!B59+'Assumptions'!B60+'Assumptions'!B61+'Assumptions'!B62+'Assumptions'!B63+'Assumptions'!B64+'Assumptions'!B65)*(80%+20%*(MAX(50%,(1-'Assumptions'!B17-'Assumptions'!B18)+D8)/(1-'Assumptions'!B17-'Assumptions'!B18)))+((('Assumptions'!B6*('Assumptions'!B16*(1+C8))*'Assumptions'!B13)*(1-'Assumptions'!B17-MAX(0,'Assumptions'!B18-D8)-'Assumptions'!B19)-'Assumptions'!B6*('Assumptions'!B16*(1+C8))*('Assumptions'!B20+E8)-'Assumptions'!B6*'Assumptions'!B21)+('SkyLoft'!B47*(60%+40%*(MAX(50%,(1-'Assumptions'!B17-'Assumptions'!B18)+D8)/(1-'Assumptions'!B17-'Assumptions'!B18)))))*'Assumptions'!B28))/(1.30*(-PMT(('Assumptions'!B37+2%)/12,30*12,1)*12))))*(-PMT(('Assumptions'!B37+2%)/12,30*12,1)*12),'SkyLoft'!B98)),"")</x:f>
        <x:v>1.9983480271564344</x:v>
      </x:c>
      <x:c r="M8" s="106" t="n">
        <x:f>IF((IF(G8=1,MAX(0,MIN(MAX(0,(((('Assumptions'!B6*('Assumptions'!B16*(1+C8))*'Assumptions'!B13)*(1-'Assumptions'!B17-MAX(0,'Assumptions'!B18-D8)-'Assumptions'!B19)-'Assumptions'!B6*('Assumptions'!B16*(1+C8))*('Assumptions'!B20+E8)-'Assumptions'!B6*'Assumptions'!B21)+('SkyLoft'!B47*(60%+40%*(MAX(50%,(1-'Assumptions'!B17-'Assumptions'!B18)+D8)/(1-'Assumptions'!B17-'Assumptions'!B18)))))-(('Assumptions'!B52*(1+'Assumptions'!E72))+('Assumptions'!B53*(1+'Assumptions'!F72))+(('Assumptions'!B54*(1+'Assumptions'!G72))+('Assumptions'!B55*(1+'Assumptions'!G72))+'Assumptions'!B56+'Assumptions'!B57+'Assumptions'!B58+'Assumptions'!B59+'Assumptions'!B60+'Assumptions'!B61+'Assumptions'!B62+'Assumptions'!B63+'Assumptions'!B64+'Assumptions'!B65)*(80%+20%*(MAX(50%,(1-'Assumptions'!B17-'Assumptions'!B18)+D8)/(1-'Assumptions'!B17-'Assumptions'!B18)))+((('Assumptions'!B6*('Assumptions'!B16*(1+C8))*'Assumptions'!B13)*(1-'Assumptions'!B17-MAX(0,'Assumptions'!B18-D8)-'Assumptions'!B19)-'Assumptions'!B6*('Assumptions'!B16*(1+C8))*('Assumptions'!B20+E8)-'Assumptions'!B6*'Assumptions'!B21)+('SkyLoft'!B47*(60%+40%*(MAX(50%,(1-'Assumptions'!B17-'Assumptions'!B18)+D8)/(1-'Assumptions'!B17-'Assumptions'!B18)))))*'Assumptions'!B28))/('Assumptions'!B34+F8))*55%,(((('Assumptions'!B6*('Assumptions'!B16*(1+C8))*'Assumptions'!B13)*(1-'Assumptions'!B17-MAX(0,'Assumptions'!B18-D8)-'Assumptions'!B19)-'Assumptions'!B6*('Assumptions'!B16*(1+C8))*('Assumptions'!B20+E8)-'Assumptions'!B6*'Assumptions'!B21)+('SkyLoft'!B47*(60%+40%*(MAX(50%,(1-'Assumptions'!B17-'Assumptions'!B18)+D8)/(1-'Assumptions'!B17-'Assumptions'!B18)))))-(('Assumptions'!B52*(1+'Assumptions'!E72))+('Assumptions'!B53*(1+'Assumptions'!F72))+(('Assumptions'!B54*(1+'Assumptions'!G72))+('Assumptions'!B55*(1+'Assumptions'!G72))+'Assumptions'!B56+'Assumptions'!B57+'Assumptions'!B58+'Assumptions'!B59+'Assumptions'!B60+'Assumptions'!B61+'Assumptions'!B62+'Assumptions'!B63+'Assumptions'!B64+'Assumptions'!B65)*(80%+20%*(MAX(50%,(1-'Assumptions'!B17-'Assumptions'!B18)+D8)/(1-'Assumptions'!B17-'Assumptions'!B18)))+((('Assumptions'!B6*('Assumptions'!B16*(1+C8))*'Assumptions'!B13)*(1-'Assumptions'!B17-MAX(0,'Assumptions'!B18-D8)-'Assumptions'!B19)-'Assumptions'!B6*('Assumptions'!B16*(1+C8))*('Assumptions'!B20+E8)-'Assumptions'!B6*'Assumptions'!B21)+('SkyLoft'!B47*(60%+40%*(MAX(50%,(1-'Assumptions'!B17-'Assumptions'!B18)+D8)/(1-'Assumptions'!B17-'Assumptions'!B18)))))*'Assumptions'!B28))/(1.30*(-PMT(('Assumptions'!B37+2%)/12,30*12,1)*12)))),'Assumptions'!B36))&gt;0,J8/(IF(G8=1,MAX(0,MIN(MAX(0,(((('Assumptions'!B6*('Assumptions'!B16*(1+C8))*'Assumptions'!B13)*(1-'Assumptions'!B17-MAX(0,'Assumptions'!B18-D8)-'Assumptions'!B19)-'Assumptions'!B6*('Assumptions'!B16*(1+C8))*('Assumptions'!B20+E8)-'Assumptions'!B6*'Assumptions'!B21)+('SkyLoft'!B47*(60%+40%*(MAX(50%,(1-'Assumptions'!B17-'Assumptions'!B18)+D8)/(1-'Assumptions'!B17-'Assumptions'!B18)))))-(('Assumptions'!B52*(1+'Assumptions'!E72))+('Assumptions'!B53*(1+'Assumptions'!F72))+(('Assumptions'!B54*(1+'Assumptions'!G72))+('Assumptions'!B55*(1+'Assumptions'!G72))+'Assumptions'!B56+'Assumptions'!B57+'Assumptions'!B58+'Assumptions'!B59+'Assumptions'!B60+'Assumptions'!B61+'Assumptions'!B62+'Assumptions'!B63+'Assumptions'!B64+'Assumptions'!B65)*(80%+20%*(MAX(50%,(1-'Assumptions'!B17-'Assumptions'!B18)+D8)/(1-'Assumptions'!B17-'Assumptions'!B18)))+((('Assumptions'!B6*('Assumptions'!B16*(1+C8))*'Assumptions'!B13)*(1-'Assumptions'!B17-MAX(0,'Assumptions'!B18-D8)-'Assumptions'!B19)-'Assumptions'!B6*('Assumptions'!B16*(1+C8))*('Assumptions'!B20+E8)-'Assumptions'!B6*'Assumptions'!B21)+('SkyLoft'!B47*(60%+40%*(MAX(50%,(1-'Assumptions'!B17-'Assumptions'!B18)+D8)/(1-'Assumptions'!B17-'Assumptions'!B18)))))*'Assumptions'!B28))/('Assumptions'!B34+F8))*55%,(((('Assumptions'!B6*('Assumptions'!B16*(1+C8))*'Assumptions'!B13)*(1-'Assumptions'!B17-MAX(0,'Assumptions'!B18-D8)-'Assumptions'!B19)-'Assumptions'!B6*('Assumptions'!B16*(1+C8))*('Assumptions'!B20+E8)-'Assumptions'!B6*'Assumptions'!B21)+('SkyLoft'!B47*(60%+40%*(MAX(50%,(1-'Assumptions'!B17-'Assumptions'!B18)+D8)/(1-'Assumptions'!B17-'Assumptions'!B18)))))-(('Assumptions'!B52*(1+'Assumptions'!E72))+('Assumptions'!B53*(1+'Assumptions'!F72))+(('Assumptions'!B54*(1+'Assumptions'!G72))+('Assumptions'!B55*(1+'Assumptions'!G72))+'Assumptions'!B56+'Assumptions'!B57+'Assumptions'!B58+'Assumptions'!B59+'Assumptions'!B60+'Assumptions'!B61+'Assumptions'!B62+'Assumptions'!B63+'Assumptions'!B64+'Assumptions'!B65)*(80%+20%*(MAX(50%,(1-'Assumptions'!B17-'Assumptions'!B18)+D8)/(1-'Assumptions'!B17-'Assumptions'!B18)))+((('Assumptions'!B6*('Assumptions'!B16*(1+C8))*'Assumptions'!B13)*(1-'Assumptions'!B17-MAX(0,'Assumptions'!B18-D8)-'Assumptions'!B19)-'Assumptions'!B6*('Assumptions'!B16*(1+C8))*('Assumptions'!B20+E8)-'Assumptions'!B6*'Assumptions'!B21)+('SkyLoft'!B47*(60%+40%*(MAX(50%,(1-'Assumptions'!B17-'Assumptions'!B18)+D8)/(1-'Assumptions'!B17-'Assumptions'!B18)))))*'Assumptions'!B28))/(1.30*(-PMT(('Assumptions'!B37+2%)/12,30*12,1)*12)))),'Assumptions'!B36)),"")</x:f>
        <x:v>0.08892708671286947</x:v>
      </x:c>
      <x:c r="N8" s="110" t="n">
        <x:f>J8-'SkyLoft'!B76-(IF(G8=1,MAX(0,MIN(MAX(0,(((('Assumptions'!B6*('Assumptions'!B16*(1+C8))*'Assumptions'!B13)*(1-'Assumptions'!B17-MAX(0,'Assumptions'!B18-D8)-'Assumptions'!B19)-'Assumptions'!B6*('Assumptions'!B16*(1+C8))*('Assumptions'!B20+E8)-'Assumptions'!B6*'Assumptions'!B21)+('SkyLoft'!B47*(60%+40%*(MAX(50%,(1-'Assumptions'!B17-'Assumptions'!B18)+D8)/(1-'Assumptions'!B17-'Assumptions'!B18)))))-(('Assumptions'!B52*(1+'Assumptions'!E72))+('Assumptions'!B53*(1+'Assumptions'!F72))+(('Assumptions'!B54*(1+'Assumptions'!G72))+('Assumptions'!B55*(1+'Assumptions'!G72))+'Assumptions'!B56+'Assumptions'!B57+'Assumptions'!B58+'Assumptions'!B59+'Assumptions'!B60+'Assumptions'!B61+'Assumptions'!B62+'Assumptions'!B63+'Assumptions'!B64+'Assumptions'!B65)*(80%+20%*(MAX(50%,(1-'Assumptions'!B17-'Assumptions'!B18)+D8)/(1-'Assumptions'!B17-'Assumptions'!B18)))+((('Assumptions'!B6*('Assumptions'!B16*(1+C8))*'Assumptions'!B13)*(1-'Assumptions'!B17-MAX(0,'Assumptions'!B18-D8)-'Assumptions'!B19)-'Assumptions'!B6*('Assumptions'!B16*(1+C8))*('Assumptions'!B20+E8)-'Assumptions'!B6*'Assumptions'!B21)+('SkyLoft'!B47*(60%+40%*(MAX(50%,(1-'Assumptions'!B17-'Assumptions'!B18)+D8)/(1-'Assumptions'!B17-'Assumptions'!B18)))))*'Assumptions'!B28))/('Assumptions'!B34+F8))*55%,(((('Assumptions'!B6*('Assumptions'!B16*(1+C8))*'Assumptions'!B13)*(1-'Assumptions'!B17-MAX(0,'Assumptions'!B18-D8)-'Assumptions'!B19)-'Assumptions'!B6*('Assumptions'!B16*(1+C8))*('Assumptions'!B20+E8)-'Assumptions'!B6*'Assumptions'!B21)+('SkyLoft'!B47*(60%+40%*(MAX(50%,(1-'Assumptions'!B17-'Assumptions'!B18)+D8)/(1-'Assumptions'!B17-'Assumptions'!B18)))))-(('Assumptions'!B52*(1+'Assumptions'!E72))+('Assumptions'!B53*(1+'Assumptions'!F72))+(('Assumptions'!B54*(1+'Assumptions'!G72))+('Assumptions'!B55*(1+'Assumptions'!G72))+'Assumptions'!B56+'Assumptions'!B57+'Assumptions'!B58+'Assumptions'!B59+'Assumptions'!B60+'Assumptions'!B61+'Assumptions'!B62+'Assumptions'!B63+'Assumptions'!B64+'Assumptions'!B65)*(80%+20%*(MAX(50%,(1-'Assumptions'!B17-'Assumptions'!B18)+D8)/(1-'Assumptions'!B17-'Assumptions'!B18)))+((('Assumptions'!B6*('Assumptions'!B16*(1+C8))*'Assumptions'!B13)*(1-'Assumptions'!B17-MAX(0,'Assumptions'!B18-D8)-'Assumptions'!B19)-'Assumptions'!B6*('Assumptions'!B16*(1+C8))*('Assumptions'!B20+E8)-'Assumptions'!B6*'Assumptions'!B21)+('SkyLoft'!B47*(60%+40%*(MAX(50%,(1-'Assumptions'!B17-'Assumptions'!B18)+D8)/(1-'Assumptions'!B17-'Assumptions'!B18)))))*'Assumptions'!B28))/(1.30*(-PMT(('Assumptions'!B37+2%)/12,30*12,1)*12))))*(-PMT(('Assumptions'!B37+2%)/12,30*12,1)*12),'SkyLoft'!B98))-'SkyLoft'!B102-'Assumptions'!B6*'Assumptions'!I72</x:f>
        <x:v>-64478.728611506056</x:v>
      </x:c>
      <x:c r="O8" s="110" t="n">
        <x:f>MAX(0,(((('Assumptions'!B6*('Assumptions'!B16*(1+C8))*'Assumptions'!B13)*(1-'Assumptions'!B17-MAX(0,'Assumptions'!B18-D8)-'Assumptions'!B19)-'Assumptions'!B6*('Assumptions'!B16*(1+C8))*('Assumptions'!B20+E8)-'Assumptions'!B6*'Assumptions'!B21)+('SkyLoft'!B47*(60%+40%*(MAX(50%,(1-'Assumptions'!B17-'Assumptions'!B18)+D8)/(1-'Assumptions'!B17-'Assumptions'!B18)))))-(('Assumptions'!B52*(1+'Assumptions'!E72))+('Assumptions'!B53*(1+'Assumptions'!F72))+(('Assumptions'!B54*(1+'Assumptions'!G72))+('Assumptions'!B55*(1+'Assumptions'!G72))+'Assumptions'!B56+'Assumptions'!B57+'Assumptions'!B58+'Assumptions'!B59+'Assumptions'!B60+'Assumptions'!B61+'Assumptions'!B62+'Assumptions'!B63+'Assumptions'!B64+'Assumptions'!B65)*(80%+20%*(MAX(50%,(1-'Assumptions'!B17-'Assumptions'!B18)+D8)/(1-'Assumptions'!B17-'Assumptions'!B18)))+((('Assumptions'!B6*('Assumptions'!B16*(1+C8))*'Assumptions'!B13)*(1-'Assumptions'!B17-MAX(0,'Assumptions'!B18-D8)-'Assumptions'!B19)-'Assumptions'!B6*('Assumptions'!B16*(1+C8))*('Assumptions'!B20+E8)-'Assumptions'!B6*'Assumptions'!B21)+('SkyLoft'!B47*(60%+40%*(MAX(50%,(1-'Assumptions'!B17-'Assumptions'!B18)+D8)/(1-'Assumptions'!B17-'Assumptions'!B18)))))*'Assumptions'!B28))/('Assumptions'!B34+F8))</x:f>
        <x:v>84004337.26983562</x:v>
      </x:c>
      <x:c r="P8" s="106" t="n">
        <x:f>IF(O8&gt;0,(IF(G8=1,MAX(0,MIN(MAX(0,(((('Assumptions'!B6*('Assumptions'!B16*(1+C8))*'Assumptions'!B13)*(1-'Assumptions'!B17-MAX(0,'Assumptions'!B18-D8)-'Assumptions'!B19)-'Assumptions'!B6*('Assumptions'!B16*(1+C8))*('Assumptions'!B20+E8)-'Assumptions'!B6*'Assumptions'!B21)+('SkyLoft'!B47*(60%+40%*(MAX(50%,(1-'Assumptions'!B17-'Assumptions'!B18)+D8)/(1-'Assumptions'!B17-'Assumptions'!B18)))))-(('Assumptions'!B52*(1+'Assumptions'!E72))+('Assumptions'!B53*(1+'Assumptions'!F72))+(('Assumptions'!B54*(1+'Assumptions'!G72))+('Assumptions'!B55*(1+'Assumptions'!G72))+'Assumptions'!B56+'Assumptions'!B57+'Assumptions'!B58+'Assumptions'!B59+'Assumptions'!B60+'Assumptions'!B61+'Assumptions'!B62+'Assumptions'!B63+'Assumptions'!B64+'Assumptions'!B65)*(80%+20%*(MAX(50%,(1-'Assumptions'!B17-'Assumptions'!B18)+D8)/(1-'Assumptions'!B17-'Assumptions'!B18)))+((('Assumptions'!B6*('Assumptions'!B16*(1+C8))*'Assumptions'!B13)*(1-'Assumptions'!B17-MAX(0,'Assumptions'!B18-D8)-'Assumptions'!B19)-'Assumptions'!B6*('Assumptions'!B16*(1+C8))*('Assumptions'!B20+E8)-'Assumptions'!B6*'Assumptions'!B21)+('SkyLoft'!B47*(60%+40%*(MAX(50%,(1-'Assumptions'!B17-'Assumptions'!B18)+D8)/(1-'Assumptions'!B17-'Assumptions'!B18)))))*'Assumptions'!B28))/('Assumptions'!B34+F8))*55%,(((('Assumptions'!B6*('Assumptions'!B16*(1+C8))*'Assumptions'!B13)*(1-'Assumptions'!B17-MAX(0,'Assumptions'!B18-D8)-'Assumptions'!B19)-'Assumptions'!B6*('Assumptions'!B16*(1+C8))*('Assumptions'!B20+E8)-'Assumptions'!B6*'Assumptions'!B21)+('SkyLoft'!B47*(60%+40%*(MAX(50%,(1-'Assumptions'!B17-'Assumptions'!B18)+D8)/(1-'Assumptions'!B17-'Assumptions'!B18)))))-(('Assumptions'!B52*(1+'Assumptions'!E72))+('Assumptions'!B53*(1+'Assumptions'!F72))+(('Assumptions'!B54*(1+'Assumptions'!G72))+('Assumptions'!B55*(1+'Assumptions'!G72))+'Assumptions'!B56+'Assumptions'!B57+'Assumptions'!B58+'Assumptions'!B59+'Assumptions'!B60+'Assumptions'!B61+'Assumptions'!B62+'Assumptions'!B63+'Assumptions'!B64+'Assumptions'!B65)*(80%+20%*(MAX(50%,(1-'Assumptions'!B17-'Assumptions'!B18)+D8)/(1-'Assumptions'!B17-'Assumptions'!B18)))+((('Assumptions'!B6*('Assumptions'!B16*(1+C8))*'Assumptions'!B13)*(1-'Assumptions'!B17-MAX(0,'Assumptions'!B18-D8)-'Assumptions'!B19)-'Assumptions'!B6*('Assumptions'!B16*(1+C8))*('Assumptions'!B20+E8)-'Assumptions'!B6*'Assumptions'!B21)+('SkyLoft'!B47*(60%+40%*(MAX(50%,(1-'Assumptions'!B17-'Assumptions'!B18)+D8)/(1-'Assumptions'!B17-'Assumptions'!B18)))))*'Assumptions'!B28))/(1.30*(-PMT(('Assumptions'!B37+2%)/12,30*12,1)*12)))),'Assumptions'!B36))/O8,"")</x:f>
        <x:v>0.7871617365136245</x:v>
      </x:c>
      <x:c r="Q8" s="110" t="n">
        <x:f>O8-(IF(G8=1,MAX(0,MIN(MAX(0,(((('Assumptions'!B6*('Assumptions'!B16*(1+C8))*'Assumptions'!B13)*(1-'Assumptions'!B17-MAX(0,'Assumptions'!B18-D8)-'Assumptions'!B19)-'Assumptions'!B6*('Assumptions'!B16*(1+C8))*('Assumptions'!B20+E8)-'Assumptions'!B6*'Assumptions'!B21)+('SkyLoft'!B47*(60%+40%*(MAX(50%,(1-'Assumptions'!B17-'Assumptions'!B18)+D8)/(1-'Assumptions'!B17-'Assumptions'!B18)))))-(('Assumptions'!B52*(1+'Assumptions'!E72))+('Assumptions'!B53*(1+'Assumptions'!F72))+(('Assumptions'!B54*(1+'Assumptions'!G72))+('Assumptions'!B55*(1+'Assumptions'!G72))+'Assumptions'!B56+'Assumptions'!B57+'Assumptions'!B58+'Assumptions'!B59+'Assumptions'!B60+'Assumptions'!B61+'Assumptions'!B62+'Assumptions'!B63+'Assumptions'!B64+'Assumptions'!B65)*(80%+20%*(MAX(50%,(1-'Assumptions'!B17-'Assumptions'!B18)+D8)/(1-'Assumptions'!B17-'Assumptions'!B18)))+((('Assumptions'!B6*('Assumptions'!B16*(1+C8))*'Assumptions'!B13)*(1-'Assumptions'!B17-MAX(0,'Assumptions'!B18-D8)-'Assumptions'!B19)-'Assumptions'!B6*('Assumptions'!B16*(1+C8))*('Assumptions'!B20+E8)-'Assumptions'!B6*'Assumptions'!B21)+('SkyLoft'!B47*(60%+40%*(MAX(50%,(1-'Assumptions'!B17-'Assumptions'!B18)+D8)/(1-'Assumptions'!B17-'Assumptions'!B18)))))*'Assumptions'!B28))/('Assumptions'!B34+F8))*55%,(((('Assumptions'!B6*('Assumptions'!B16*(1+C8))*'Assumptions'!B13)*(1-'Assumptions'!B17-MAX(0,'Assumptions'!B18-D8)-'Assumptions'!B19)-'Assumptions'!B6*('Assumptions'!B16*(1+C8))*('Assumptions'!B20+E8)-'Assumptions'!B6*'Assumptions'!B21)+('SkyLoft'!B47*(60%+40%*(MAX(50%,(1-'Assumptions'!B17-'Assumptions'!B18)+D8)/(1-'Assumptions'!B17-'Assumptions'!B18)))))-(('Assumptions'!B52*(1+'Assumptions'!E72))+('Assumptions'!B53*(1+'Assumptions'!F72))+(('Assumptions'!B54*(1+'Assumptions'!G72))+('Assumptions'!B55*(1+'Assumptions'!G72))+'Assumptions'!B56+'Assumptions'!B57+'Assumptions'!B58+'Assumptions'!B59+'Assumptions'!B60+'Assumptions'!B61+'Assumptions'!B62+'Assumptions'!B63+'Assumptions'!B64+'Assumptions'!B65)*(80%+20%*(MAX(50%,(1-'Assumptions'!B17-'Assumptions'!B18)+D8)/(1-'Assumptions'!B17-'Assumptions'!B18)))+((('Assumptions'!B6*('Assumptions'!B16*(1+C8))*'Assumptions'!B13)*(1-'Assumptions'!B17-MAX(0,'Assumptions'!B18-D8)-'Assumptions'!B19)-'Assumptions'!B6*('Assumptions'!B16*(1+C8))*('Assumptions'!B20+E8)-'Assumptions'!B6*'Assumptions'!B21)+('SkyLoft'!B47*(60%+40%*(MAX(50%,(1-'Assumptions'!B17-'Assumptions'!B18)+D8)/(1-'Assumptions'!B17-'Assumptions'!B18)))))*'Assumptions'!B28))/(1.30*(-PMT(('Assumptions'!B37+2%)/12,30*12,1)*12)))),'Assumptions'!B36))-'Assumptions'!B41</x:f>
        <x:v>-17120662.73016438</x:v>
      </x:c>
      <x:c r="R8" s="110" t="n">
        <x:f>IF(G8=1,MAX(0,'Assumptions'!B36-(MAX(0,MIN(MAX(0,(((('Assumptions'!B6*('Assumptions'!B16*(1+C8))*'Assumptions'!B13)*(1-'Assumptions'!B17-MAX(0,'Assumptions'!B18-D8)-'Assumptions'!B19)-'Assumptions'!B6*('Assumptions'!B16*(1+C8))*('Assumptions'!B20+E8)-'Assumptions'!B6*'Assumptions'!B21)+('SkyLoft'!B47*(60%+40%*(MAX(50%,(1-'Assumptions'!B17-'Assumptions'!B18)+D8)/(1-'Assumptions'!B17-'Assumptions'!B18)))))-(('Assumptions'!B52*(1+'Assumptions'!E72))+('Assumptions'!B53*(1+'Assumptions'!F72))+(('Assumptions'!B54*(1+'Assumptions'!G72))+('Assumptions'!B55*(1+'Assumptions'!G72))+'Assumptions'!B56+'Assumptions'!B57+'Assumptions'!B58+'Assumptions'!B59+'Assumptions'!B60+'Assumptions'!B61+'Assumptions'!B62+'Assumptions'!B63+'Assumptions'!B64+'Assumptions'!B65)*(80%+20%*(MAX(50%,(1-'Assumptions'!B17-'Assumptions'!B18)+D8)/(1-'Assumptions'!B17-'Assumptions'!B18)))+((('Assumptions'!B6*('Assumptions'!B16*(1+C8))*'Assumptions'!B13)*(1-'Assumptions'!B17-MAX(0,'Assumptions'!B18-D8)-'Assumptions'!B19)-'Assumptions'!B6*('Assumptions'!B16*(1+C8))*('Assumptions'!B20+E8)-'Assumptions'!B6*'Assumptions'!B21)+('SkyLoft'!B47*(60%+40%*(MAX(50%,(1-'Assumptions'!B17-'Assumptions'!B18)+D8)/(1-'Assumptions'!B17-'Assumptions'!B18)))))*'Assumptions'!B28))/('Assumptions'!B34+F8))*55%,(((('Assumptions'!B6*('Assumptions'!B16*(1+C8))*'Assumptions'!B13)*(1-'Assumptions'!B17-MAX(0,'Assumptions'!B18-D8)-'Assumptions'!B19)-'Assumptions'!B6*('Assumptions'!B16*(1+C8))*('Assumptions'!B20+E8)-'Assumptions'!B6*'Assumptions'!B21)+('SkyLoft'!B47*(60%+40%*(MAX(50%,(1-'Assumptions'!B17-'Assumptions'!B18)+D8)/(1-'Assumptions'!B17-'Assumptions'!B18)))))-(('Assumptions'!B52*(1+'Assumptions'!E72))+('Assumptions'!B53*(1+'Assumptions'!F72))+(('Assumptions'!B54*(1+'Assumptions'!G72))+('Assumptions'!B55*(1+'Assumptions'!G72))+'Assumptions'!B56+'Assumptions'!B57+'Assumptions'!B58+'Assumptions'!B59+'Assumptions'!B60+'Assumptions'!B61+'Assumptions'!B62+'Assumptions'!B63+'Assumptions'!B64+'Assumptions'!B65)*(80%+20%*(MAX(50%,(1-'Assumptions'!B17-'Assumptions'!B18)+D8)/(1-'Assumptions'!B17-'Assumptions'!B18)))+((('Assumptions'!B6*('Assumptions'!B16*(1+C8))*'Assumptions'!B13)*(1-'Assumptions'!B17-MAX(0,'Assumptions'!B18-D8)-'Assumptions'!B19)-'Assumptions'!B6*('Assumptions'!B16*(1+C8))*('Assumptions'!B20+E8)-'Assumptions'!B6*'Assumptions'!B21)+('SkyLoft'!B47*(60%+40%*(MAX(50%,(1-'Assumptions'!B17-'Assumptions'!B18)+D8)/(1-'Assumptions'!B17-'Assumptions'!B18)))))*'Assumptions'!B28))/(1.30*(-PMT(('Assumptions'!B37+2%)/12,30*12,1)*12)))))),0)</x:f>
        <x:v>0</x:v>
      </x:c>
      <x:c r="S8" s="32" t="str">
        <x:v>Property cash flow, then common equity</x:v>
      </x:c>
    </x:row>
    <x:row r="9">
      <x:c r="A9" s="32" t="str">
        <x:v>SkyLoft</x:v>
      </x:c>
      <x:c r="B9" s="32" t="str">
        <x:v>Supply +1,500 beds</x:v>
      </x:c>
      <x:c r="C9" s="104" t="n">
        <x:f>'Assumptions'!B73</x:f>
        <x:v>-0.02</x:v>
      </x:c>
      <x:c r="D9" s="104" t="n">
        <x:f>'Assumptions'!C73</x:f>
        <x:v>-0.03</x:v>
      </x:c>
      <x:c r="E9" s="102" t="n">
        <x:f>'Assumptions'!D73</x:f>
        <x:v>0.5</x:v>
      </x:c>
      <x:c r="F9" s="104" t="n">
        <x:f>'Assumptions'!H73</x:f>
        <x:v>0.0025</x:v>
      </x:c>
      <x:c r="G9" s="91" t="n">
        <x:f>'Assumptions'!J73</x:f>
        <x:v>0</x:v>
      </x:c>
      <x:c r="H9" s="110" t="n">
        <x:f>(('Assumptions'!B6*('Assumptions'!B16*(1+C9))*'Assumptions'!B13)*(1-'Assumptions'!B17-MAX(0,'Assumptions'!B18-D9)-'Assumptions'!B19)-'Assumptions'!B6*('Assumptions'!B16*(1+C9))*('Assumptions'!B20+E9)-'Assumptions'!B6*'Assumptions'!B21)/'Assumptions'!B6/'Assumptions'!B13</x:f>
        <x:v>1070.2301666666665</x:v>
      </x:c>
      <x:c r="I9" s="110" t="n">
        <x:f>((('Assumptions'!B6*('Assumptions'!B16*(1+C9))*'Assumptions'!B13)*(1-'Assumptions'!B17-MAX(0,'Assumptions'!B18-D9)-'Assumptions'!B19)-'Assumptions'!B6*('Assumptions'!B16*(1+C9))*('Assumptions'!B20+E9)-'Assumptions'!B6*'Assumptions'!B21)+('SkyLoft'!B47*(60%+40%*(MAX(50%,(1-'Assumptions'!B17-'Assumptions'!B18)+D9)/(1-'Assumptions'!B17-'Assumptions'!B18)))))</x:f>
        <x:v>9387855.136387097</x:v>
      </x:c>
      <x:c r="J9" s="110" t="n">
        <x:f>(((('Assumptions'!B6*('Assumptions'!B16*(1+C9))*'Assumptions'!B13)*(1-'Assumptions'!B17-MAX(0,'Assumptions'!B18-D9)-'Assumptions'!B19)-'Assumptions'!B6*('Assumptions'!B16*(1+C9))*('Assumptions'!B20+E9)-'Assumptions'!B6*'Assumptions'!B21)+('SkyLoft'!B47*(60%+40%*(MAX(50%,(1-'Assumptions'!B17-'Assumptions'!B18)+D9)/(1-'Assumptions'!B17-'Assumptions'!B18)))))-(('Assumptions'!B52*(1+'Assumptions'!E73))+('Assumptions'!B53*(1+'Assumptions'!F73))+(('Assumptions'!B54*(1+'Assumptions'!G73))+('Assumptions'!B55*(1+'Assumptions'!G73))+'Assumptions'!B56+'Assumptions'!B57+'Assumptions'!B58+'Assumptions'!B59+'Assumptions'!B60+'Assumptions'!B61+'Assumptions'!B62+'Assumptions'!B63+'Assumptions'!B64+'Assumptions'!B65)*(80%+20%*(MAX(50%,(1-'Assumptions'!B17-'Assumptions'!B18)+D9)/(1-'Assumptions'!B17-'Assumptions'!B18)))+((('Assumptions'!B6*('Assumptions'!B16*(1+C9))*'Assumptions'!B13)*(1-'Assumptions'!B17-MAX(0,'Assumptions'!B18-D9)-'Assumptions'!B19)-'Assumptions'!B6*('Assumptions'!B16*(1+C9))*('Assumptions'!B20+E9)-'Assumptions'!B6*'Assumptions'!B21)+('SkyLoft'!B47*(60%+40%*(MAX(50%,(1-'Assumptions'!B17-'Assumptions'!B18)+D9)/(1-'Assumptions'!B17-'Assumptions'!B18)))))*'Assumptions'!B28))</x:f>
        <x:v>5200219.482295483</x:v>
      </x:c>
      <x:c r="K9" s="106" t="n">
        <x:f>J9/'SkyLoft'!B73-1</x:f>
        <x:v>-0.149732514981624</x:v>
      </x:c>
      <x:c r="L9" s="112" t="n">
        <x:f>IF((IF(G9=1,MAX(0,MIN(MAX(0,(((('Assumptions'!B6*('Assumptions'!B16*(1+C9))*'Assumptions'!B13)*(1-'Assumptions'!B17-MAX(0,'Assumptions'!B18-D9)-'Assumptions'!B19)-'Assumptions'!B6*('Assumptions'!B16*(1+C9))*('Assumptions'!B20+E9)-'Assumptions'!B6*'Assumptions'!B21)+('SkyLoft'!B47*(60%+40%*(MAX(50%,(1-'Assumptions'!B17-'Assumptions'!B18)+D9)/(1-'Assumptions'!B17-'Assumptions'!B18)))))-(('Assumptions'!B52*(1+'Assumptions'!E73))+('Assumptions'!B53*(1+'Assumptions'!F73))+(('Assumptions'!B54*(1+'Assumptions'!G73))+('Assumptions'!B55*(1+'Assumptions'!G73))+'Assumptions'!B56+'Assumptions'!B57+'Assumptions'!B58+'Assumptions'!B59+'Assumptions'!B60+'Assumptions'!B61+'Assumptions'!B62+'Assumptions'!B63+'Assumptions'!B64+'Assumptions'!B65)*(80%+20%*(MAX(50%,(1-'Assumptions'!B17-'Assumptions'!B18)+D9)/(1-'Assumptions'!B17-'Assumptions'!B18)))+((('Assumptions'!B6*('Assumptions'!B16*(1+C9))*'Assumptions'!B13)*(1-'Assumptions'!B17-MAX(0,'Assumptions'!B18-D9)-'Assumptions'!B19)-'Assumptions'!B6*('Assumptions'!B16*(1+C9))*('Assumptions'!B20+E9)-'Assumptions'!B6*'Assumptions'!B21)+('SkyLoft'!B47*(60%+40%*(MAX(50%,(1-'Assumptions'!B17-'Assumptions'!B18)+D9)/(1-'Assumptions'!B17-'Assumptions'!B18)))))*'Assumptions'!B28))/('Assumptions'!B34+F9))*55%,(((('Assumptions'!B6*('Assumptions'!B16*(1+C9))*'Assumptions'!B13)*(1-'Assumptions'!B17-MAX(0,'Assumptions'!B18-D9)-'Assumptions'!B19)-'Assumptions'!B6*('Assumptions'!B16*(1+C9))*('Assumptions'!B20+E9)-'Assumptions'!B6*'Assumptions'!B21)+('SkyLoft'!B47*(60%+40%*(MAX(50%,(1-'Assumptions'!B17-'Assumptions'!B18)+D9)/(1-'Assumptions'!B17-'Assumptions'!B18)))))-(('Assumptions'!B52*(1+'Assumptions'!E73))+('Assumptions'!B53*(1+'Assumptions'!F73))+(('Assumptions'!B54*(1+'Assumptions'!G73))+('Assumptions'!B55*(1+'Assumptions'!G73))+'Assumptions'!B56+'Assumptions'!B57+'Assumptions'!B58+'Assumptions'!B59+'Assumptions'!B60+'Assumptions'!B61+'Assumptions'!B62+'Assumptions'!B63+'Assumptions'!B64+'Assumptions'!B65)*(80%+20%*(MAX(50%,(1-'Assumptions'!B17-'Assumptions'!B18)+D9)/(1-'Assumptions'!B17-'Assumptions'!B18)))+((('Assumptions'!B6*('Assumptions'!B16*(1+C9))*'Assumptions'!B13)*(1-'Assumptions'!B17-MAX(0,'Assumptions'!B18-D9)-'Assumptions'!B19)-'Assumptions'!B6*('Assumptions'!B16*(1+C9))*('Assumptions'!B20+E9)-'Assumptions'!B6*'Assumptions'!B21)+('SkyLoft'!B47*(60%+40%*(MAX(50%,(1-'Assumptions'!B17-'Assumptions'!B18)+D9)/(1-'Assumptions'!B17-'Assumptions'!B18)))))*'Assumptions'!B28))/(1.30*(-PMT(('Assumptions'!B37+2%)/12,30*12,1)*12))))*(-PMT(('Assumptions'!B37+2%)/12,30*12,1)*12),'SkyLoft'!B98))&gt;0,J9/(IF(G9=1,MAX(0,MIN(MAX(0,(((('Assumptions'!B6*('Assumptions'!B16*(1+C9))*'Assumptions'!B13)*(1-'Assumptions'!B17-MAX(0,'Assumptions'!B18-D9)-'Assumptions'!B19)-'Assumptions'!B6*('Assumptions'!B16*(1+C9))*('Assumptions'!B20+E9)-'Assumptions'!B6*'Assumptions'!B21)+('SkyLoft'!B47*(60%+40%*(MAX(50%,(1-'Assumptions'!B17-'Assumptions'!B18)+D9)/(1-'Assumptions'!B17-'Assumptions'!B18)))))-(('Assumptions'!B52*(1+'Assumptions'!E73))+('Assumptions'!B53*(1+'Assumptions'!F73))+(('Assumptions'!B54*(1+'Assumptions'!G73))+('Assumptions'!B55*(1+'Assumptions'!G73))+'Assumptions'!B56+'Assumptions'!B57+'Assumptions'!B58+'Assumptions'!B59+'Assumptions'!B60+'Assumptions'!B61+'Assumptions'!B62+'Assumptions'!B63+'Assumptions'!B64+'Assumptions'!B65)*(80%+20%*(MAX(50%,(1-'Assumptions'!B17-'Assumptions'!B18)+D9)/(1-'Assumptions'!B17-'Assumptions'!B18)))+((('Assumptions'!B6*('Assumptions'!B16*(1+C9))*'Assumptions'!B13)*(1-'Assumptions'!B17-MAX(0,'Assumptions'!B18-D9)-'Assumptions'!B19)-'Assumptions'!B6*('Assumptions'!B16*(1+C9))*('Assumptions'!B20+E9)-'Assumptions'!B6*'Assumptions'!B21)+('SkyLoft'!B47*(60%+40%*(MAX(50%,(1-'Assumptions'!B17-'Assumptions'!B18)+D9)/(1-'Assumptions'!B17-'Assumptions'!B18)))))*'Assumptions'!B28))/('Assumptions'!B34+F9))*55%,(((('Assumptions'!B6*('Assumptions'!B16*(1+C9))*'Assumptions'!B13)*(1-'Assumptions'!B17-MAX(0,'Assumptions'!B18-D9)-'Assumptions'!B19)-'Assumptions'!B6*('Assumptions'!B16*(1+C9))*('Assumptions'!B20+E9)-'Assumptions'!B6*'Assumptions'!B21)+('SkyLoft'!B47*(60%+40%*(MAX(50%,(1-'Assumptions'!B17-'Assumptions'!B18)+D9)/(1-'Assumptions'!B17-'Assumptions'!B18)))))-(('Assumptions'!B52*(1+'Assumptions'!E73))+('Assumptions'!B53*(1+'Assumptions'!F73))+(('Assumptions'!B54*(1+'Assumptions'!G73))+('Assumptions'!B55*(1+'Assumptions'!G73))+'Assumptions'!B56+'Assumptions'!B57+'Assumptions'!B58+'Assumptions'!B59+'Assumptions'!B60+'Assumptions'!B61+'Assumptions'!B62+'Assumptions'!B63+'Assumptions'!B64+'Assumptions'!B65)*(80%+20%*(MAX(50%,(1-'Assumptions'!B17-'Assumptions'!B18)+D9)/(1-'Assumptions'!B17-'Assumptions'!B18)))+((('Assumptions'!B6*('Assumptions'!B16*(1+C9))*'Assumptions'!B13)*(1-'Assumptions'!B17-MAX(0,'Assumptions'!B18-D9)-'Assumptions'!B19)-'Assumptions'!B6*('Assumptions'!B16*(1+C9))*('Assumptions'!B20+E9)-'Assumptions'!B6*'Assumptions'!B21)+('SkyLoft'!B47*(60%+40%*(MAX(50%,(1-'Assumptions'!B17-'Assumptions'!B18)+D9)/(1-'Assumptions'!B17-'Assumptions'!B18)))))*'Assumptions'!B28))/(1.30*(-PMT(('Assumptions'!B37+2%)/12,30*12,1)*12))))*(-PMT(('Assumptions'!B37+2%)/12,30*12,1)*12),'SkyLoft'!B98)),"")</x:f>
        <x:v>1.7672298973674796</x:v>
      </x:c>
      <x:c r="M9" s="106" t="n">
        <x:f>IF((IF(G9=1,MAX(0,MIN(MAX(0,(((('Assumptions'!B6*('Assumptions'!B16*(1+C9))*'Assumptions'!B13)*(1-'Assumptions'!B17-MAX(0,'Assumptions'!B18-D9)-'Assumptions'!B19)-'Assumptions'!B6*('Assumptions'!B16*(1+C9))*('Assumptions'!B20+E9)-'Assumptions'!B6*'Assumptions'!B21)+('SkyLoft'!B47*(60%+40%*(MAX(50%,(1-'Assumptions'!B17-'Assumptions'!B18)+D9)/(1-'Assumptions'!B17-'Assumptions'!B18)))))-(('Assumptions'!B52*(1+'Assumptions'!E73))+('Assumptions'!B53*(1+'Assumptions'!F73))+(('Assumptions'!B54*(1+'Assumptions'!G73))+('Assumptions'!B55*(1+'Assumptions'!G73))+'Assumptions'!B56+'Assumptions'!B57+'Assumptions'!B58+'Assumptions'!B59+'Assumptions'!B60+'Assumptions'!B61+'Assumptions'!B62+'Assumptions'!B63+'Assumptions'!B64+'Assumptions'!B65)*(80%+20%*(MAX(50%,(1-'Assumptions'!B17-'Assumptions'!B18)+D9)/(1-'Assumptions'!B17-'Assumptions'!B18)))+((('Assumptions'!B6*('Assumptions'!B16*(1+C9))*'Assumptions'!B13)*(1-'Assumptions'!B17-MAX(0,'Assumptions'!B18-D9)-'Assumptions'!B19)-'Assumptions'!B6*('Assumptions'!B16*(1+C9))*('Assumptions'!B20+E9)-'Assumptions'!B6*'Assumptions'!B21)+('SkyLoft'!B47*(60%+40%*(MAX(50%,(1-'Assumptions'!B17-'Assumptions'!B18)+D9)/(1-'Assumptions'!B17-'Assumptions'!B18)))))*'Assumptions'!B28))/('Assumptions'!B34+F9))*55%,(((('Assumptions'!B6*('Assumptions'!B16*(1+C9))*'Assumptions'!B13)*(1-'Assumptions'!B17-MAX(0,'Assumptions'!B18-D9)-'Assumptions'!B19)-'Assumptions'!B6*('Assumptions'!B16*(1+C9))*('Assumptions'!B20+E9)-'Assumptions'!B6*'Assumptions'!B21)+('SkyLoft'!B47*(60%+40%*(MAX(50%,(1-'Assumptions'!B17-'Assumptions'!B18)+D9)/(1-'Assumptions'!B17-'Assumptions'!B18)))))-(('Assumptions'!B52*(1+'Assumptions'!E73))+('Assumptions'!B53*(1+'Assumptions'!F73))+(('Assumptions'!B54*(1+'Assumptions'!G73))+('Assumptions'!B55*(1+'Assumptions'!G73))+'Assumptions'!B56+'Assumptions'!B57+'Assumptions'!B58+'Assumptions'!B59+'Assumptions'!B60+'Assumptions'!B61+'Assumptions'!B62+'Assumptions'!B63+'Assumptions'!B64+'Assumptions'!B65)*(80%+20%*(MAX(50%,(1-'Assumptions'!B17-'Assumptions'!B18)+D9)/(1-'Assumptions'!B17-'Assumptions'!B18)))+((('Assumptions'!B6*('Assumptions'!B16*(1+C9))*'Assumptions'!B13)*(1-'Assumptions'!B17-MAX(0,'Assumptions'!B18-D9)-'Assumptions'!B19)-'Assumptions'!B6*('Assumptions'!B16*(1+C9))*('Assumptions'!B20+E9)-'Assumptions'!B6*'Assumptions'!B21)+('SkyLoft'!B47*(60%+40%*(MAX(50%,(1-'Assumptions'!B17-'Assumptions'!B18)+D9)/(1-'Assumptions'!B17-'Assumptions'!B18)))))*'Assumptions'!B28))/(1.30*(-PMT(('Assumptions'!B37+2%)/12,30*12,1)*12)))),'Assumptions'!B36))&gt;0,J9/(IF(G9=1,MAX(0,MIN(MAX(0,(((('Assumptions'!B6*('Assumptions'!B16*(1+C9))*'Assumptions'!B13)*(1-'Assumptions'!B17-MAX(0,'Assumptions'!B18-D9)-'Assumptions'!B19)-'Assumptions'!B6*('Assumptions'!B16*(1+C9))*('Assumptions'!B20+E9)-'Assumptions'!B6*'Assumptions'!B21)+('SkyLoft'!B47*(60%+40%*(MAX(50%,(1-'Assumptions'!B17-'Assumptions'!B18)+D9)/(1-'Assumptions'!B17-'Assumptions'!B18)))))-(('Assumptions'!B52*(1+'Assumptions'!E73))+('Assumptions'!B53*(1+'Assumptions'!F73))+(('Assumptions'!B54*(1+'Assumptions'!G73))+('Assumptions'!B55*(1+'Assumptions'!G73))+'Assumptions'!B56+'Assumptions'!B57+'Assumptions'!B58+'Assumptions'!B59+'Assumptions'!B60+'Assumptions'!B61+'Assumptions'!B62+'Assumptions'!B63+'Assumptions'!B64+'Assumptions'!B65)*(80%+20%*(MAX(50%,(1-'Assumptions'!B17-'Assumptions'!B18)+D9)/(1-'Assumptions'!B17-'Assumptions'!B18)))+((('Assumptions'!B6*('Assumptions'!B16*(1+C9))*'Assumptions'!B13)*(1-'Assumptions'!B17-MAX(0,'Assumptions'!B18-D9)-'Assumptions'!B19)-'Assumptions'!B6*('Assumptions'!B16*(1+C9))*('Assumptions'!B20+E9)-'Assumptions'!B6*'Assumptions'!B21)+('SkyLoft'!B47*(60%+40%*(MAX(50%,(1-'Assumptions'!B17-'Assumptions'!B18)+D9)/(1-'Assumptions'!B17-'Assumptions'!B18)))))*'Assumptions'!B28))/('Assumptions'!B34+F9))*55%,(((('Assumptions'!B6*('Assumptions'!B16*(1+C9))*'Assumptions'!B13)*(1-'Assumptions'!B17-MAX(0,'Assumptions'!B18-D9)-'Assumptions'!B19)-'Assumptions'!B6*('Assumptions'!B16*(1+C9))*('Assumptions'!B20+E9)-'Assumptions'!B6*'Assumptions'!B21)+('SkyLoft'!B47*(60%+40%*(MAX(50%,(1-'Assumptions'!B17-'Assumptions'!B18)+D9)/(1-'Assumptions'!B17-'Assumptions'!B18)))))-(('Assumptions'!B52*(1+'Assumptions'!E73))+('Assumptions'!B53*(1+'Assumptions'!F73))+(('Assumptions'!B54*(1+'Assumptions'!G73))+('Assumptions'!B55*(1+'Assumptions'!G73))+'Assumptions'!B56+'Assumptions'!B57+'Assumptions'!B58+'Assumptions'!B59+'Assumptions'!B60+'Assumptions'!B61+'Assumptions'!B62+'Assumptions'!B63+'Assumptions'!B64+'Assumptions'!B65)*(80%+20%*(MAX(50%,(1-'Assumptions'!B17-'Assumptions'!B18)+D9)/(1-'Assumptions'!B17-'Assumptions'!B18)))+((('Assumptions'!B6*('Assumptions'!B16*(1+C9))*'Assumptions'!B13)*(1-'Assumptions'!B17-MAX(0,'Assumptions'!B18-D9)-'Assumptions'!B19)-'Assumptions'!B6*('Assumptions'!B16*(1+C9))*('Assumptions'!B20+E9)-'Assumptions'!B6*'Assumptions'!B21)+('SkyLoft'!B47*(60%+40%*(MAX(50%,(1-'Assumptions'!B17-'Assumptions'!B18)+D9)/(1-'Assumptions'!B17-'Assumptions'!B18)))))*'Assumptions'!B28))/(1.30*(-PMT(('Assumptions'!B37+2%)/12,30*12,1)*12)))),'Assumptions'!B36)),"")</x:f>
        <x:v>0.07864226060182206</x:v>
      </x:c>
      <x:c r="N9" s="110" t="n">
        <x:f>J9-'SkyLoft'!B76-(IF(G9=1,MAX(0,MIN(MAX(0,(((('Assumptions'!B6*('Assumptions'!B16*(1+C9))*'Assumptions'!B13)*(1-'Assumptions'!B17-MAX(0,'Assumptions'!B18-D9)-'Assumptions'!B19)-'Assumptions'!B6*('Assumptions'!B16*(1+C9))*('Assumptions'!B20+E9)-'Assumptions'!B6*'Assumptions'!B21)+('SkyLoft'!B47*(60%+40%*(MAX(50%,(1-'Assumptions'!B17-'Assumptions'!B18)+D9)/(1-'Assumptions'!B17-'Assumptions'!B18)))))-(('Assumptions'!B52*(1+'Assumptions'!E73))+('Assumptions'!B53*(1+'Assumptions'!F73))+(('Assumptions'!B54*(1+'Assumptions'!G73))+('Assumptions'!B55*(1+'Assumptions'!G73))+'Assumptions'!B56+'Assumptions'!B57+'Assumptions'!B58+'Assumptions'!B59+'Assumptions'!B60+'Assumptions'!B61+'Assumptions'!B62+'Assumptions'!B63+'Assumptions'!B64+'Assumptions'!B65)*(80%+20%*(MAX(50%,(1-'Assumptions'!B17-'Assumptions'!B18)+D9)/(1-'Assumptions'!B17-'Assumptions'!B18)))+((('Assumptions'!B6*('Assumptions'!B16*(1+C9))*'Assumptions'!B13)*(1-'Assumptions'!B17-MAX(0,'Assumptions'!B18-D9)-'Assumptions'!B19)-'Assumptions'!B6*('Assumptions'!B16*(1+C9))*('Assumptions'!B20+E9)-'Assumptions'!B6*'Assumptions'!B21)+('SkyLoft'!B47*(60%+40%*(MAX(50%,(1-'Assumptions'!B17-'Assumptions'!B18)+D9)/(1-'Assumptions'!B17-'Assumptions'!B18)))))*'Assumptions'!B28))/('Assumptions'!B34+F9))*55%,(((('Assumptions'!B6*('Assumptions'!B16*(1+C9))*'Assumptions'!B13)*(1-'Assumptions'!B17-MAX(0,'Assumptions'!B18-D9)-'Assumptions'!B19)-'Assumptions'!B6*('Assumptions'!B16*(1+C9))*('Assumptions'!B20+E9)-'Assumptions'!B6*'Assumptions'!B21)+('SkyLoft'!B47*(60%+40%*(MAX(50%,(1-'Assumptions'!B17-'Assumptions'!B18)+D9)/(1-'Assumptions'!B17-'Assumptions'!B18)))))-(('Assumptions'!B52*(1+'Assumptions'!E73))+('Assumptions'!B53*(1+'Assumptions'!F73))+(('Assumptions'!B54*(1+'Assumptions'!G73))+('Assumptions'!B55*(1+'Assumptions'!G73))+'Assumptions'!B56+'Assumptions'!B57+'Assumptions'!B58+'Assumptions'!B59+'Assumptions'!B60+'Assumptions'!B61+'Assumptions'!B62+'Assumptions'!B63+'Assumptions'!B64+'Assumptions'!B65)*(80%+20%*(MAX(50%,(1-'Assumptions'!B17-'Assumptions'!B18)+D9)/(1-'Assumptions'!B17-'Assumptions'!B18)))+((('Assumptions'!B6*('Assumptions'!B16*(1+C9))*'Assumptions'!B13)*(1-'Assumptions'!B17-MAX(0,'Assumptions'!B18-D9)-'Assumptions'!B19)-'Assumptions'!B6*('Assumptions'!B16*(1+C9))*('Assumptions'!B20+E9)-'Assumptions'!B6*'Assumptions'!B21)+('SkyLoft'!B47*(60%+40%*(MAX(50%,(1-'Assumptions'!B17-'Assumptions'!B18)+D9)/(1-'Assumptions'!B17-'Assumptions'!B18)))))*'Assumptions'!B28))/(1.30*(-PMT(('Assumptions'!B37+2%)/12,30*12,1)*12))))*(-PMT(('Assumptions'!B37+2%)/12,30*12,1)*12),'SkyLoft'!B98))-'SkyLoft'!B102-'Assumptions'!B6*'Assumptions'!I73</x:f>
        <x:v>-744562.8552045166</x:v>
      </x:c>
      <x:c r="O9" s="110" t="n">
        <x:f>MAX(0,(((('Assumptions'!B6*('Assumptions'!B16*(1+C9))*'Assumptions'!B13)*(1-'Assumptions'!B17-MAX(0,'Assumptions'!B18-D9)-'Assumptions'!B19)-'Assumptions'!B6*('Assumptions'!B16*(1+C9))*('Assumptions'!B20+E9)-'Assumptions'!B6*'Assumptions'!B21)+('SkyLoft'!B47*(60%+40%*(MAX(50%,(1-'Assumptions'!B17-'Assumptions'!B18)+D9)/(1-'Assumptions'!B17-'Assumptions'!B18)))))-(('Assumptions'!B52*(1+'Assumptions'!E73))+('Assumptions'!B53*(1+'Assumptions'!F73))+(('Assumptions'!B54*(1+'Assumptions'!G73))+('Assumptions'!B55*(1+'Assumptions'!G73))+'Assumptions'!B56+'Assumptions'!B57+'Assumptions'!B58+'Assumptions'!B59+'Assumptions'!B60+'Assumptions'!B61+'Assumptions'!B62+'Assumptions'!B63+'Assumptions'!B64+'Assumptions'!B65)*(80%+20%*(MAX(50%,(1-'Assumptions'!B17-'Assumptions'!B18)+D9)/(1-'Assumptions'!B17-'Assumptions'!B18)))+((('Assumptions'!B6*('Assumptions'!B16*(1+C9))*'Assumptions'!B13)*(1-'Assumptions'!B17-MAX(0,'Assumptions'!B18-D9)-'Assumptions'!B19)-'Assumptions'!B6*('Assumptions'!B16*(1+C9))*('Assumptions'!B20+E9)-'Assumptions'!B6*'Assumptions'!B21)+('SkyLoft'!B47*(60%+40%*(MAX(50%,(1-'Assumptions'!B17-'Assumptions'!B18)+D9)/(1-'Assumptions'!B17-'Assumptions'!B18)))))*'Assumptions'!B28))/('Assumptions'!B34+F9))</x:f>
        <x:v>71727165.27304114</x:v>
      </x:c>
      <x:c r="P9" s="106" t="n">
        <x:f>IF(O9&gt;0,(IF(G9=1,MAX(0,MIN(MAX(0,(((('Assumptions'!B6*('Assumptions'!B16*(1+C9))*'Assumptions'!B13)*(1-'Assumptions'!B17-MAX(0,'Assumptions'!B18-D9)-'Assumptions'!B19)-'Assumptions'!B6*('Assumptions'!B16*(1+C9))*('Assumptions'!B20+E9)-'Assumptions'!B6*'Assumptions'!B21)+('SkyLoft'!B47*(60%+40%*(MAX(50%,(1-'Assumptions'!B17-'Assumptions'!B18)+D9)/(1-'Assumptions'!B17-'Assumptions'!B18)))))-(('Assumptions'!B52*(1+'Assumptions'!E73))+('Assumptions'!B53*(1+'Assumptions'!F73))+(('Assumptions'!B54*(1+'Assumptions'!G73))+('Assumptions'!B55*(1+'Assumptions'!G73))+'Assumptions'!B56+'Assumptions'!B57+'Assumptions'!B58+'Assumptions'!B59+'Assumptions'!B60+'Assumptions'!B61+'Assumptions'!B62+'Assumptions'!B63+'Assumptions'!B64+'Assumptions'!B65)*(80%+20%*(MAX(50%,(1-'Assumptions'!B17-'Assumptions'!B18)+D9)/(1-'Assumptions'!B17-'Assumptions'!B18)))+((('Assumptions'!B6*('Assumptions'!B16*(1+C9))*'Assumptions'!B13)*(1-'Assumptions'!B17-MAX(0,'Assumptions'!B18-D9)-'Assumptions'!B19)-'Assumptions'!B6*('Assumptions'!B16*(1+C9))*('Assumptions'!B20+E9)-'Assumptions'!B6*'Assumptions'!B21)+('SkyLoft'!B47*(60%+40%*(MAX(50%,(1-'Assumptions'!B17-'Assumptions'!B18)+D9)/(1-'Assumptions'!B17-'Assumptions'!B18)))))*'Assumptions'!B28))/('Assumptions'!B34+F9))*55%,(((('Assumptions'!B6*('Assumptions'!B16*(1+C9))*'Assumptions'!B13)*(1-'Assumptions'!B17-MAX(0,'Assumptions'!B18-D9)-'Assumptions'!B19)-'Assumptions'!B6*('Assumptions'!B16*(1+C9))*('Assumptions'!B20+E9)-'Assumptions'!B6*'Assumptions'!B21)+('SkyLoft'!B47*(60%+40%*(MAX(50%,(1-'Assumptions'!B17-'Assumptions'!B18)+D9)/(1-'Assumptions'!B17-'Assumptions'!B18)))))-(('Assumptions'!B52*(1+'Assumptions'!E73))+('Assumptions'!B53*(1+'Assumptions'!F73))+(('Assumptions'!B54*(1+'Assumptions'!G73))+('Assumptions'!B55*(1+'Assumptions'!G73))+'Assumptions'!B56+'Assumptions'!B57+'Assumptions'!B58+'Assumptions'!B59+'Assumptions'!B60+'Assumptions'!B61+'Assumptions'!B62+'Assumptions'!B63+'Assumptions'!B64+'Assumptions'!B65)*(80%+20%*(MAX(50%,(1-'Assumptions'!B17-'Assumptions'!B18)+D9)/(1-'Assumptions'!B17-'Assumptions'!B18)))+((('Assumptions'!B6*('Assumptions'!B16*(1+C9))*'Assumptions'!B13)*(1-'Assumptions'!B17-MAX(0,'Assumptions'!B18-D9)-'Assumptions'!B19)-'Assumptions'!B6*('Assumptions'!B16*(1+C9))*('Assumptions'!B20+E9)-'Assumptions'!B6*'Assumptions'!B21)+('SkyLoft'!B47*(60%+40%*(MAX(50%,(1-'Assumptions'!B17-'Assumptions'!B18)+D9)/(1-'Assumptions'!B17-'Assumptions'!B18)))))*'Assumptions'!B28))/(1.30*(-PMT(('Assumptions'!B37+2%)/12,30*12,1)*12)))),'Assumptions'!B36))/O9,"")</x:f>
        <x:v>0.9218961846363845</x:v>
      </x:c>
      <x:c r="Q9" s="110" t="n">
        <x:f>O9-(IF(G9=1,MAX(0,MIN(MAX(0,(((('Assumptions'!B6*('Assumptions'!B16*(1+C9))*'Assumptions'!B13)*(1-'Assumptions'!B17-MAX(0,'Assumptions'!B18-D9)-'Assumptions'!B19)-'Assumptions'!B6*('Assumptions'!B16*(1+C9))*('Assumptions'!B20+E9)-'Assumptions'!B6*'Assumptions'!B21)+('SkyLoft'!B47*(60%+40%*(MAX(50%,(1-'Assumptions'!B17-'Assumptions'!B18)+D9)/(1-'Assumptions'!B17-'Assumptions'!B18)))))-(('Assumptions'!B52*(1+'Assumptions'!E73))+('Assumptions'!B53*(1+'Assumptions'!F73))+(('Assumptions'!B54*(1+'Assumptions'!G73))+('Assumptions'!B55*(1+'Assumptions'!G73))+'Assumptions'!B56+'Assumptions'!B57+'Assumptions'!B58+'Assumptions'!B59+'Assumptions'!B60+'Assumptions'!B61+'Assumptions'!B62+'Assumptions'!B63+'Assumptions'!B64+'Assumptions'!B65)*(80%+20%*(MAX(50%,(1-'Assumptions'!B17-'Assumptions'!B18)+D9)/(1-'Assumptions'!B17-'Assumptions'!B18)))+((('Assumptions'!B6*('Assumptions'!B16*(1+C9))*'Assumptions'!B13)*(1-'Assumptions'!B17-MAX(0,'Assumptions'!B18-D9)-'Assumptions'!B19)-'Assumptions'!B6*('Assumptions'!B16*(1+C9))*('Assumptions'!B20+E9)-'Assumptions'!B6*'Assumptions'!B21)+('SkyLoft'!B47*(60%+40%*(MAX(50%,(1-'Assumptions'!B17-'Assumptions'!B18)+D9)/(1-'Assumptions'!B17-'Assumptions'!B18)))))*'Assumptions'!B28))/('Assumptions'!B34+F9))*55%,(((('Assumptions'!B6*('Assumptions'!B16*(1+C9))*'Assumptions'!B13)*(1-'Assumptions'!B17-MAX(0,'Assumptions'!B18-D9)-'Assumptions'!B19)-'Assumptions'!B6*('Assumptions'!B16*(1+C9))*('Assumptions'!B20+E9)-'Assumptions'!B6*'Assumptions'!B21)+('SkyLoft'!B47*(60%+40%*(MAX(50%,(1-'Assumptions'!B17-'Assumptions'!B18)+D9)/(1-'Assumptions'!B17-'Assumptions'!B18)))))-(('Assumptions'!B52*(1+'Assumptions'!E73))+('Assumptions'!B53*(1+'Assumptions'!F73))+(('Assumptions'!B54*(1+'Assumptions'!G73))+('Assumptions'!B55*(1+'Assumptions'!G73))+'Assumptions'!B56+'Assumptions'!B57+'Assumptions'!B58+'Assumptions'!B59+'Assumptions'!B60+'Assumptions'!B61+'Assumptions'!B62+'Assumptions'!B63+'Assumptions'!B64+'Assumptions'!B65)*(80%+20%*(MAX(50%,(1-'Assumptions'!B17-'Assumptions'!B18)+D9)/(1-'Assumptions'!B17-'Assumptions'!B18)))+((('Assumptions'!B6*('Assumptions'!B16*(1+C9))*'Assumptions'!B13)*(1-'Assumptions'!B17-MAX(0,'Assumptions'!B18-D9)-'Assumptions'!B19)-'Assumptions'!B6*('Assumptions'!B16*(1+C9))*('Assumptions'!B20+E9)-'Assumptions'!B6*'Assumptions'!B21)+('SkyLoft'!B47*(60%+40%*(MAX(50%,(1-'Assumptions'!B17-'Assumptions'!B18)+D9)/(1-'Assumptions'!B17-'Assumptions'!B18)))))*'Assumptions'!B28))/(1.30*(-PMT(('Assumptions'!B37+2%)/12,30*12,1)*12)))),'Assumptions'!B36))-'Assumptions'!B41</x:f>
        <x:v>-29397834.726958856</x:v>
      </x:c>
      <x:c r="R9" s="110" t="n">
        <x:f>IF(G9=1,MAX(0,'Assumptions'!B36-(MAX(0,MIN(MAX(0,(((('Assumptions'!B6*('Assumptions'!B16*(1+C9))*'Assumptions'!B13)*(1-'Assumptions'!B17-MAX(0,'Assumptions'!B18-D9)-'Assumptions'!B19)-'Assumptions'!B6*('Assumptions'!B16*(1+C9))*('Assumptions'!B20+E9)-'Assumptions'!B6*'Assumptions'!B21)+('SkyLoft'!B47*(60%+40%*(MAX(50%,(1-'Assumptions'!B17-'Assumptions'!B18)+D9)/(1-'Assumptions'!B17-'Assumptions'!B18)))))-(('Assumptions'!B52*(1+'Assumptions'!E73))+('Assumptions'!B53*(1+'Assumptions'!F73))+(('Assumptions'!B54*(1+'Assumptions'!G73))+('Assumptions'!B55*(1+'Assumptions'!G73))+'Assumptions'!B56+'Assumptions'!B57+'Assumptions'!B58+'Assumptions'!B59+'Assumptions'!B60+'Assumptions'!B61+'Assumptions'!B62+'Assumptions'!B63+'Assumptions'!B64+'Assumptions'!B65)*(80%+20%*(MAX(50%,(1-'Assumptions'!B17-'Assumptions'!B18)+D9)/(1-'Assumptions'!B17-'Assumptions'!B18)))+((('Assumptions'!B6*('Assumptions'!B16*(1+C9))*'Assumptions'!B13)*(1-'Assumptions'!B17-MAX(0,'Assumptions'!B18-D9)-'Assumptions'!B19)-'Assumptions'!B6*('Assumptions'!B16*(1+C9))*('Assumptions'!B20+E9)-'Assumptions'!B6*'Assumptions'!B21)+('SkyLoft'!B47*(60%+40%*(MAX(50%,(1-'Assumptions'!B17-'Assumptions'!B18)+D9)/(1-'Assumptions'!B17-'Assumptions'!B18)))))*'Assumptions'!B28))/('Assumptions'!B34+F9))*55%,(((('Assumptions'!B6*('Assumptions'!B16*(1+C9))*'Assumptions'!B13)*(1-'Assumptions'!B17-MAX(0,'Assumptions'!B18-D9)-'Assumptions'!B19)-'Assumptions'!B6*('Assumptions'!B16*(1+C9))*('Assumptions'!B20+E9)-'Assumptions'!B6*'Assumptions'!B21)+('SkyLoft'!B47*(60%+40%*(MAX(50%,(1-'Assumptions'!B17-'Assumptions'!B18)+D9)/(1-'Assumptions'!B17-'Assumptions'!B18)))))-(('Assumptions'!B52*(1+'Assumptions'!E73))+('Assumptions'!B53*(1+'Assumptions'!F73))+(('Assumptions'!B54*(1+'Assumptions'!G73))+('Assumptions'!B55*(1+'Assumptions'!G73))+'Assumptions'!B56+'Assumptions'!B57+'Assumptions'!B58+'Assumptions'!B59+'Assumptions'!B60+'Assumptions'!B61+'Assumptions'!B62+'Assumptions'!B63+'Assumptions'!B64+'Assumptions'!B65)*(80%+20%*(MAX(50%,(1-'Assumptions'!B17-'Assumptions'!B18)+D9)/(1-'Assumptions'!B17-'Assumptions'!B18)))+((('Assumptions'!B6*('Assumptions'!B16*(1+C9))*'Assumptions'!B13)*(1-'Assumptions'!B17-MAX(0,'Assumptions'!B18-D9)-'Assumptions'!B19)-'Assumptions'!B6*('Assumptions'!B16*(1+C9))*('Assumptions'!B20+E9)-'Assumptions'!B6*'Assumptions'!B21)+('SkyLoft'!B47*(60%+40%*(MAX(50%,(1-'Assumptions'!B17-'Assumptions'!B18)+D9)/(1-'Assumptions'!B17-'Assumptions'!B18)))))*'Assumptions'!B28))/(1.30*(-PMT(('Assumptions'!B37+2%)/12,30*12,1)*12)))))),0)</x:f>
        <x:v>0</x:v>
      </x:c>
      <x:c r="S9" s="32" t="str">
        <x:v>Property cash flow, then common equity</x:v>
      </x:c>
    </x:row>
    <x:row r="10">
      <x:c r="A10" s="32" t="str">
        <x:v>SkyLoft</x:v>
      </x:c>
      <x:c r="B10" s="32" t="str">
        <x:v>Supply +3,000 beds</x:v>
      </x:c>
      <x:c r="C10" s="104" t="n">
        <x:f>'Assumptions'!B74</x:f>
        <x:v>-0.04</x:v>
      </x:c>
      <x:c r="D10" s="104" t="n">
        <x:f>'Assumptions'!C74</x:f>
        <x:v>-0.06</x:v>
      </x:c>
      <x:c r="E10" s="102" t="n">
        <x:f>'Assumptions'!D74</x:f>
        <x:v>1</x:v>
      </x:c>
      <x:c r="F10" s="104" t="n">
        <x:f>'Assumptions'!H74</x:f>
        <x:v>0.005</x:v>
      </x:c>
      <x:c r="G10" s="91" t="n">
        <x:f>'Assumptions'!J74</x:f>
        <x:v>0</x:v>
      </x:c>
      <x:c r="H10" s="110" t="n">
        <x:f>(('Assumptions'!B6*('Assumptions'!B16*(1+C10))*'Assumptions'!B13)*(1-'Assumptions'!B17-MAX(0,'Assumptions'!B18-D10)-'Assumptions'!B19)-'Assumptions'!B6*('Assumptions'!B16*(1+C10))*('Assumptions'!B20+E10)-'Assumptions'!B6*'Assumptions'!B21)/'Assumptions'!B6/'Assumptions'!B13</x:f>
        <x:v>956.7146666666666</x:v>
      </x:c>
      <x:c r="I10" s="110" t="n">
        <x:f>((('Assumptions'!B6*('Assumptions'!B16*(1+C10))*'Assumptions'!B13)*(1-'Assumptions'!B17-MAX(0,'Assumptions'!B18-D10)-'Assumptions'!B19)-'Assumptions'!B6*('Assumptions'!B16*(1+C10))*('Assumptions'!B20+E10)-'Assumptions'!B6*'Assumptions'!B21)+('SkyLoft'!B47*(60%+40%*(MAX(50%,(1-'Assumptions'!B17-'Assumptions'!B18)+D10)/(1-'Assumptions'!B17-'Assumptions'!B18)))))</x:f>
        <x:v>8460175.320774194</x:v>
      </x:c>
      <x:c r="J10" s="110" t="n">
        <x:f>(((('Assumptions'!B6*('Assumptions'!B16*(1+C10))*'Assumptions'!B13)*(1-'Assumptions'!B17-MAX(0,'Assumptions'!B18-D10)-'Assumptions'!B19)-'Assumptions'!B6*('Assumptions'!B16*(1+C10))*('Assumptions'!B20+E10)-'Assumptions'!B6*'Assumptions'!B21)+('SkyLoft'!B47*(60%+40%*(MAX(50%,(1-'Assumptions'!B17-'Assumptions'!B18)+D10)/(1-'Assumptions'!B17-'Assumptions'!B18)))))-(('Assumptions'!B52*(1+'Assumptions'!E74))+('Assumptions'!B53*(1+'Assumptions'!F74))+(('Assumptions'!B54*(1+'Assumptions'!G74))+('Assumptions'!B55*(1+'Assumptions'!G74))+'Assumptions'!B56+'Assumptions'!B57+'Assumptions'!B58+'Assumptions'!B59+'Assumptions'!B60+'Assumptions'!B61+'Assumptions'!B62+'Assumptions'!B63+'Assumptions'!B64+'Assumptions'!B65)*(80%+20%*(MAX(50%,(1-'Assumptions'!B17-'Assumptions'!B18)+D10)/(1-'Assumptions'!B17-'Assumptions'!B18)))+((('Assumptions'!B6*('Assumptions'!B16*(1+C10))*'Assumptions'!B13)*(1-'Assumptions'!B17-MAX(0,'Assumptions'!B18-D10)-'Assumptions'!B19)-'Assumptions'!B6*('Assumptions'!B16*(1+C10))*('Assumptions'!B20+E10)-'Assumptions'!B6*'Assumptions'!B21)+('SkyLoft'!B47*(60%+40%*(MAX(50%,(1-'Assumptions'!B17-'Assumptions'!B18)+D10)/(1-'Assumptions'!B17-'Assumptions'!B18)))))*'Assumptions'!B28))</x:f>
        <x:v>4314370.061150968</x:v>
      </x:c>
      <x:c r="K10" s="106" t="n">
        <x:f>J10/'SkyLoft'!B73-1</x:f>
        <x:v>-0.2945742782929389</x:v>
      </x:c>
      <x:c r="L10" s="112" t="n">
        <x:f>IF((IF(G10=1,MAX(0,MIN(MAX(0,(((('Assumptions'!B6*('Assumptions'!B16*(1+C10))*'Assumptions'!B13)*(1-'Assumptions'!B17-MAX(0,'Assumptions'!B18-D10)-'Assumptions'!B19)-'Assumptions'!B6*('Assumptions'!B16*(1+C10))*('Assumptions'!B20+E10)-'Assumptions'!B6*'Assumptions'!B21)+('SkyLoft'!B47*(60%+40%*(MAX(50%,(1-'Assumptions'!B17-'Assumptions'!B18)+D10)/(1-'Assumptions'!B17-'Assumptions'!B18)))))-(('Assumptions'!B52*(1+'Assumptions'!E74))+('Assumptions'!B53*(1+'Assumptions'!F74))+(('Assumptions'!B54*(1+'Assumptions'!G74))+('Assumptions'!B55*(1+'Assumptions'!G74))+'Assumptions'!B56+'Assumptions'!B57+'Assumptions'!B58+'Assumptions'!B59+'Assumptions'!B60+'Assumptions'!B61+'Assumptions'!B62+'Assumptions'!B63+'Assumptions'!B64+'Assumptions'!B65)*(80%+20%*(MAX(50%,(1-'Assumptions'!B17-'Assumptions'!B18)+D10)/(1-'Assumptions'!B17-'Assumptions'!B18)))+((('Assumptions'!B6*('Assumptions'!B16*(1+C10))*'Assumptions'!B13)*(1-'Assumptions'!B17-MAX(0,'Assumptions'!B18-D10)-'Assumptions'!B19)-'Assumptions'!B6*('Assumptions'!B16*(1+C10))*('Assumptions'!B20+E10)-'Assumptions'!B6*'Assumptions'!B21)+('SkyLoft'!B47*(60%+40%*(MAX(50%,(1-'Assumptions'!B17-'Assumptions'!B18)+D10)/(1-'Assumptions'!B17-'Assumptions'!B18)))))*'Assumptions'!B28))/('Assumptions'!B34+F10))*55%,(((('Assumptions'!B6*('Assumptions'!B16*(1+C10))*'Assumptions'!B13)*(1-'Assumptions'!B17-MAX(0,'Assumptions'!B18-D10)-'Assumptions'!B19)-'Assumptions'!B6*('Assumptions'!B16*(1+C10))*('Assumptions'!B20+E10)-'Assumptions'!B6*'Assumptions'!B21)+('SkyLoft'!B47*(60%+40%*(MAX(50%,(1-'Assumptions'!B17-'Assumptions'!B18)+D10)/(1-'Assumptions'!B17-'Assumptions'!B18)))))-(('Assumptions'!B52*(1+'Assumptions'!E74))+('Assumptions'!B53*(1+'Assumptions'!F74))+(('Assumptions'!B54*(1+'Assumptions'!G74))+('Assumptions'!B55*(1+'Assumptions'!G74))+'Assumptions'!B56+'Assumptions'!B57+'Assumptions'!B58+'Assumptions'!B59+'Assumptions'!B60+'Assumptions'!B61+'Assumptions'!B62+'Assumptions'!B63+'Assumptions'!B64+'Assumptions'!B65)*(80%+20%*(MAX(50%,(1-'Assumptions'!B17-'Assumptions'!B18)+D10)/(1-'Assumptions'!B17-'Assumptions'!B18)))+((('Assumptions'!B6*('Assumptions'!B16*(1+C10))*'Assumptions'!B13)*(1-'Assumptions'!B17-MAX(0,'Assumptions'!B18-D10)-'Assumptions'!B19)-'Assumptions'!B6*('Assumptions'!B16*(1+C10))*('Assumptions'!B20+E10)-'Assumptions'!B6*'Assumptions'!B21)+('SkyLoft'!B47*(60%+40%*(MAX(50%,(1-'Assumptions'!B17-'Assumptions'!B18)+D10)/(1-'Assumptions'!B17-'Assumptions'!B18)))))*'Assumptions'!B28))/(1.30*(-PMT(('Assumptions'!B37+2%)/12,30*12,1)*12))))*(-PMT(('Assumptions'!B37+2%)/12,30*12,1)*12),'SkyLoft'!B98))&gt;0,J10/(IF(G10=1,MAX(0,MIN(MAX(0,(((('Assumptions'!B6*('Assumptions'!B16*(1+C10))*'Assumptions'!B13)*(1-'Assumptions'!B17-MAX(0,'Assumptions'!B18-D10)-'Assumptions'!B19)-'Assumptions'!B6*('Assumptions'!B16*(1+C10))*('Assumptions'!B20+E10)-'Assumptions'!B6*'Assumptions'!B21)+('SkyLoft'!B47*(60%+40%*(MAX(50%,(1-'Assumptions'!B17-'Assumptions'!B18)+D10)/(1-'Assumptions'!B17-'Assumptions'!B18)))))-(('Assumptions'!B52*(1+'Assumptions'!E74))+('Assumptions'!B53*(1+'Assumptions'!F74))+(('Assumptions'!B54*(1+'Assumptions'!G74))+('Assumptions'!B55*(1+'Assumptions'!G74))+'Assumptions'!B56+'Assumptions'!B57+'Assumptions'!B58+'Assumptions'!B59+'Assumptions'!B60+'Assumptions'!B61+'Assumptions'!B62+'Assumptions'!B63+'Assumptions'!B64+'Assumptions'!B65)*(80%+20%*(MAX(50%,(1-'Assumptions'!B17-'Assumptions'!B18)+D10)/(1-'Assumptions'!B17-'Assumptions'!B18)))+((('Assumptions'!B6*('Assumptions'!B16*(1+C10))*'Assumptions'!B13)*(1-'Assumptions'!B17-MAX(0,'Assumptions'!B18-D10)-'Assumptions'!B19)-'Assumptions'!B6*('Assumptions'!B16*(1+C10))*('Assumptions'!B20+E10)-'Assumptions'!B6*'Assumptions'!B21)+('SkyLoft'!B47*(60%+40%*(MAX(50%,(1-'Assumptions'!B17-'Assumptions'!B18)+D10)/(1-'Assumptions'!B17-'Assumptions'!B18)))))*'Assumptions'!B28))/('Assumptions'!B34+F10))*55%,(((('Assumptions'!B6*('Assumptions'!B16*(1+C10))*'Assumptions'!B13)*(1-'Assumptions'!B17-MAX(0,'Assumptions'!B18-D10)-'Assumptions'!B19)-'Assumptions'!B6*('Assumptions'!B16*(1+C10))*('Assumptions'!B20+E10)-'Assumptions'!B6*'Assumptions'!B21)+('SkyLoft'!B47*(60%+40%*(MAX(50%,(1-'Assumptions'!B17-'Assumptions'!B18)+D10)/(1-'Assumptions'!B17-'Assumptions'!B18)))))-(('Assumptions'!B52*(1+'Assumptions'!E74))+('Assumptions'!B53*(1+'Assumptions'!F74))+(('Assumptions'!B54*(1+'Assumptions'!G74))+('Assumptions'!B55*(1+'Assumptions'!G74))+'Assumptions'!B56+'Assumptions'!B57+'Assumptions'!B58+'Assumptions'!B59+'Assumptions'!B60+'Assumptions'!B61+'Assumptions'!B62+'Assumptions'!B63+'Assumptions'!B64+'Assumptions'!B65)*(80%+20%*(MAX(50%,(1-'Assumptions'!B17-'Assumptions'!B18)+D10)/(1-'Assumptions'!B17-'Assumptions'!B18)))+((('Assumptions'!B6*('Assumptions'!B16*(1+C10))*'Assumptions'!B13)*(1-'Assumptions'!B17-MAX(0,'Assumptions'!B18-D10)-'Assumptions'!B19)-'Assumptions'!B6*('Assumptions'!B16*(1+C10))*('Assumptions'!B20+E10)-'Assumptions'!B6*'Assumptions'!B21)+('SkyLoft'!B47*(60%+40%*(MAX(50%,(1-'Assumptions'!B17-'Assumptions'!B18)+D10)/(1-'Assumptions'!B17-'Assumptions'!B18)))))*'Assumptions'!B28))/(1.30*(-PMT(('Assumptions'!B37+2%)/12,30*12,1)*12))))*(-PMT(('Assumptions'!B37+2%)/12,30*12,1)*12),'SkyLoft'!B98)),"")</x:f>
        <x:v>1.4661849920625944</x:v>
      </x:c>
      <x:c r="M10" s="106" t="n">
        <x:f>IF((IF(G10=1,MAX(0,MIN(MAX(0,(((('Assumptions'!B6*('Assumptions'!B16*(1+C10))*'Assumptions'!B13)*(1-'Assumptions'!B17-MAX(0,'Assumptions'!B18-D10)-'Assumptions'!B19)-'Assumptions'!B6*('Assumptions'!B16*(1+C10))*('Assumptions'!B20+E10)-'Assumptions'!B6*'Assumptions'!B21)+('SkyLoft'!B47*(60%+40%*(MAX(50%,(1-'Assumptions'!B17-'Assumptions'!B18)+D10)/(1-'Assumptions'!B17-'Assumptions'!B18)))))-(('Assumptions'!B52*(1+'Assumptions'!E74))+('Assumptions'!B53*(1+'Assumptions'!F74))+(('Assumptions'!B54*(1+'Assumptions'!G74))+('Assumptions'!B55*(1+'Assumptions'!G74))+'Assumptions'!B56+'Assumptions'!B57+'Assumptions'!B58+'Assumptions'!B59+'Assumptions'!B60+'Assumptions'!B61+'Assumptions'!B62+'Assumptions'!B63+'Assumptions'!B64+'Assumptions'!B65)*(80%+20%*(MAX(50%,(1-'Assumptions'!B17-'Assumptions'!B18)+D10)/(1-'Assumptions'!B17-'Assumptions'!B18)))+((('Assumptions'!B6*('Assumptions'!B16*(1+C10))*'Assumptions'!B13)*(1-'Assumptions'!B17-MAX(0,'Assumptions'!B18-D10)-'Assumptions'!B19)-'Assumptions'!B6*('Assumptions'!B16*(1+C10))*('Assumptions'!B20+E10)-'Assumptions'!B6*'Assumptions'!B21)+('SkyLoft'!B47*(60%+40%*(MAX(50%,(1-'Assumptions'!B17-'Assumptions'!B18)+D10)/(1-'Assumptions'!B17-'Assumptions'!B18)))))*'Assumptions'!B28))/('Assumptions'!B34+F10))*55%,(((('Assumptions'!B6*('Assumptions'!B16*(1+C10))*'Assumptions'!B13)*(1-'Assumptions'!B17-MAX(0,'Assumptions'!B18-D10)-'Assumptions'!B19)-'Assumptions'!B6*('Assumptions'!B16*(1+C10))*('Assumptions'!B20+E10)-'Assumptions'!B6*'Assumptions'!B21)+('SkyLoft'!B47*(60%+40%*(MAX(50%,(1-'Assumptions'!B17-'Assumptions'!B18)+D10)/(1-'Assumptions'!B17-'Assumptions'!B18)))))-(('Assumptions'!B52*(1+'Assumptions'!E74))+('Assumptions'!B53*(1+'Assumptions'!F74))+(('Assumptions'!B54*(1+'Assumptions'!G74))+('Assumptions'!B55*(1+'Assumptions'!G74))+'Assumptions'!B56+'Assumptions'!B57+'Assumptions'!B58+'Assumptions'!B59+'Assumptions'!B60+'Assumptions'!B61+'Assumptions'!B62+'Assumptions'!B63+'Assumptions'!B64+'Assumptions'!B65)*(80%+20%*(MAX(50%,(1-'Assumptions'!B17-'Assumptions'!B18)+D10)/(1-'Assumptions'!B17-'Assumptions'!B18)))+((('Assumptions'!B6*('Assumptions'!B16*(1+C10))*'Assumptions'!B13)*(1-'Assumptions'!B17-MAX(0,'Assumptions'!B18-D10)-'Assumptions'!B19)-'Assumptions'!B6*('Assumptions'!B16*(1+C10))*('Assumptions'!B20+E10)-'Assumptions'!B6*'Assumptions'!B21)+('SkyLoft'!B47*(60%+40%*(MAX(50%,(1-'Assumptions'!B17-'Assumptions'!B18)+D10)/(1-'Assumptions'!B17-'Assumptions'!B18)))))*'Assumptions'!B28))/(1.30*(-PMT(('Assumptions'!B37+2%)/12,30*12,1)*12)))),'Assumptions'!B36))&gt;0,J10/(IF(G10=1,MAX(0,MIN(MAX(0,(((('Assumptions'!B6*('Assumptions'!B16*(1+C10))*'Assumptions'!B13)*(1-'Assumptions'!B17-MAX(0,'Assumptions'!B18-D10)-'Assumptions'!B19)-'Assumptions'!B6*('Assumptions'!B16*(1+C10))*('Assumptions'!B20+E10)-'Assumptions'!B6*'Assumptions'!B21)+('SkyLoft'!B47*(60%+40%*(MAX(50%,(1-'Assumptions'!B17-'Assumptions'!B18)+D10)/(1-'Assumptions'!B17-'Assumptions'!B18)))))-(('Assumptions'!B52*(1+'Assumptions'!E74))+('Assumptions'!B53*(1+'Assumptions'!F74))+(('Assumptions'!B54*(1+'Assumptions'!G74))+('Assumptions'!B55*(1+'Assumptions'!G74))+'Assumptions'!B56+'Assumptions'!B57+'Assumptions'!B58+'Assumptions'!B59+'Assumptions'!B60+'Assumptions'!B61+'Assumptions'!B62+'Assumptions'!B63+'Assumptions'!B64+'Assumptions'!B65)*(80%+20%*(MAX(50%,(1-'Assumptions'!B17-'Assumptions'!B18)+D10)/(1-'Assumptions'!B17-'Assumptions'!B18)))+((('Assumptions'!B6*('Assumptions'!B16*(1+C10))*'Assumptions'!B13)*(1-'Assumptions'!B17-MAX(0,'Assumptions'!B18-D10)-'Assumptions'!B19)-'Assumptions'!B6*('Assumptions'!B16*(1+C10))*('Assumptions'!B20+E10)-'Assumptions'!B6*'Assumptions'!B21)+('SkyLoft'!B47*(60%+40%*(MAX(50%,(1-'Assumptions'!B17-'Assumptions'!B18)+D10)/(1-'Assumptions'!B17-'Assumptions'!B18)))))*'Assumptions'!B28))/('Assumptions'!B34+F10))*55%,(((('Assumptions'!B6*('Assumptions'!B16*(1+C10))*'Assumptions'!B13)*(1-'Assumptions'!B17-MAX(0,'Assumptions'!B18-D10)-'Assumptions'!B19)-'Assumptions'!B6*('Assumptions'!B16*(1+C10))*('Assumptions'!B20+E10)-'Assumptions'!B6*'Assumptions'!B21)+('SkyLoft'!B47*(60%+40%*(MAX(50%,(1-'Assumptions'!B17-'Assumptions'!B18)+D10)/(1-'Assumptions'!B17-'Assumptions'!B18)))))-(('Assumptions'!B52*(1+'Assumptions'!E74))+('Assumptions'!B53*(1+'Assumptions'!F74))+(('Assumptions'!B54*(1+'Assumptions'!G74))+('Assumptions'!B55*(1+'Assumptions'!G74))+'Assumptions'!B56+'Assumptions'!B57+'Assumptions'!B58+'Assumptions'!B59+'Assumptions'!B60+'Assumptions'!B61+'Assumptions'!B62+'Assumptions'!B63+'Assumptions'!B64+'Assumptions'!B65)*(80%+20%*(MAX(50%,(1-'Assumptions'!B17-'Assumptions'!B18)+D10)/(1-'Assumptions'!B17-'Assumptions'!B18)))+((('Assumptions'!B6*('Assumptions'!B16*(1+C10))*'Assumptions'!B13)*(1-'Assumptions'!B17-MAX(0,'Assumptions'!B18-D10)-'Assumptions'!B19)-'Assumptions'!B6*('Assumptions'!B16*(1+C10))*('Assumptions'!B20+E10)-'Assumptions'!B6*'Assumptions'!B21)+('SkyLoft'!B47*(60%+40%*(MAX(50%,(1-'Assumptions'!B17-'Assumptions'!B18)+D10)/(1-'Assumptions'!B17-'Assumptions'!B18)))))*'Assumptions'!B28))/(1.30*(-PMT(('Assumptions'!B37+2%)/12,30*12,1)*12)))),'Assumptions'!B36)),"")</x:f>
        <x:v>0.06524567200228307</x:v>
      </x:c>
      <x:c r="N10" s="110" t="n">
        <x:f>J10-'SkyLoft'!B76-(IF(G10=1,MAX(0,MIN(MAX(0,(((('Assumptions'!B6*('Assumptions'!B16*(1+C10))*'Assumptions'!B13)*(1-'Assumptions'!B17-MAX(0,'Assumptions'!B18-D10)-'Assumptions'!B19)-'Assumptions'!B6*('Assumptions'!B16*(1+C10))*('Assumptions'!B20+E10)-'Assumptions'!B6*'Assumptions'!B21)+('SkyLoft'!B47*(60%+40%*(MAX(50%,(1-'Assumptions'!B17-'Assumptions'!B18)+D10)/(1-'Assumptions'!B17-'Assumptions'!B18)))))-(('Assumptions'!B52*(1+'Assumptions'!E74))+('Assumptions'!B53*(1+'Assumptions'!F74))+(('Assumptions'!B54*(1+'Assumptions'!G74))+('Assumptions'!B55*(1+'Assumptions'!G74))+'Assumptions'!B56+'Assumptions'!B57+'Assumptions'!B58+'Assumptions'!B59+'Assumptions'!B60+'Assumptions'!B61+'Assumptions'!B62+'Assumptions'!B63+'Assumptions'!B64+'Assumptions'!B65)*(80%+20%*(MAX(50%,(1-'Assumptions'!B17-'Assumptions'!B18)+D10)/(1-'Assumptions'!B17-'Assumptions'!B18)))+((('Assumptions'!B6*('Assumptions'!B16*(1+C10))*'Assumptions'!B13)*(1-'Assumptions'!B17-MAX(0,'Assumptions'!B18-D10)-'Assumptions'!B19)-'Assumptions'!B6*('Assumptions'!B16*(1+C10))*('Assumptions'!B20+E10)-'Assumptions'!B6*'Assumptions'!B21)+('SkyLoft'!B47*(60%+40%*(MAX(50%,(1-'Assumptions'!B17-'Assumptions'!B18)+D10)/(1-'Assumptions'!B17-'Assumptions'!B18)))))*'Assumptions'!B28))/('Assumptions'!B34+F10))*55%,(((('Assumptions'!B6*('Assumptions'!B16*(1+C10))*'Assumptions'!B13)*(1-'Assumptions'!B17-MAX(0,'Assumptions'!B18-D10)-'Assumptions'!B19)-'Assumptions'!B6*('Assumptions'!B16*(1+C10))*('Assumptions'!B20+E10)-'Assumptions'!B6*'Assumptions'!B21)+('SkyLoft'!B47*(60%+40%*(MAX(50%,(1-'Assumptions'!B17-'Assumptions'!B18)+D10)/(1-'Assumptions'!B17-'Assumptions'!B18)))))-(('Assumptions'!B52*(1+'Assumptions'!E74))+('Assumptions'!B53*(1+'Assumptions'!F74))+(('Assumptions'!B54*(1+'Assumptions'!G74))+('Assumptions'!B55*(1+'Assumptions'!G74))+'Assumptions'!B56+'Assumptions'!B57+'Assumptions'!B58+'Assumptions'!B59+'Assumptions'!B60+'Assumptions'!B61+'Assumptions'!B62+'Assumptions'!B63+'Assumptions'!B64+'Assumptions'!B65)*(80%+20%*(MAX(50%,(1-'Assumptions'!B17-'Assumptions'!B18)+D10)/(1-'Assumptions'!B17-'Assumptions'!B18)))+((('Assumptions'!B6*('Assumptions'!B16*(1+C10))*'Assumptions'!B13)*(1-'Assumptions'!B17-MAX(0,'Assumptions'!B18-D10)-'Assumptions'!B19)-'Assumptions'!B6*('Assumptions'!B16*(1+C10))*('Assumptions'!B20+E10)-'Assumptions'!B6*'Assumptions'!B21)+('SkyLoft'!B47*(60%+40%*(MAX(50%,(1-'Assumptions'!B17-'Assumptions'!B18)+D10)/(1-'Assumptions'!B17-'Assumptions'!B18)))))*'Assumptions'!B28))/(1.30*(-PMT(('Assumptions'!B37+2%)/12,30*12,1)*12))))*(-PMT(('Assumptions'!B37+2%)/12,30*12,1)*12),'SkyLoft'!B98))-'SkyLoft'!B102-'Assumptions'!B6*'Assumptions'!I74</x:f>
        <x:v>-1630412.2763490318</x:v>
      </x:c>
      <x:c r="O10" s="110" t="n">
        <x:f>MAX(0,(((('Assumptions'!B6*('Assumptions'!B16*(1+C10))*'Assumptions'!B13)*(1-'Assumptions'!B17-MAX(0,'Assumptions'!B18-D10)-'Assumptions'!B19)-'Assumptions'!B6*('Assumptions'!B16*(1+C10))*('Assumptions'!B20+E10)-'Assumptions'!B6*'Assumptions'!B21)+('SkyLoft'!B47*(60%+40%*(MAX(50%,(1-'Assumptions'!B17-'Assumptions'!B18)+D10)/(1-'Assumptions'!B17-'Assumptions'!B18)))))-(('Assumptions'!B52*(1+'Assumptions'!E74))+('Assumptions'!B53*(1+'Assumptions'!F74))+(('Assumptions'!B54*(1+'Assumptions'!G74))+('Assumptions'!B55*(1+'Assumptions'!G74))+'Assumptions'!B56+'Assumptions'!B57+'Assumptions'!B58+'Assumptions'!B59+'Assumptions'!B60+'Assumptions'!B61+'Assumptions'!B62+'Assumptions'!B63+'Assumptions'!B64+'Assumptions'!B65)*(80%+20%*(MAX(50%,(1-'Assumptions'!B17-'Assumptions'!B18)+D10)/(1-'Assumptions'!B17-'Assumptions'!B18)))+((('Assumptions'!B6*('Assumptions'!B16*(1+C10))*'Assumptions'!B13)*(1-'Assumptions'!B17-MAX(0,'Assumptions'!B18-D10)-'Assumptions'!B19)-'Assumptions'!B6*('Assumptions'!B16*(1+C10))*('Assumptions'!B20+E10)-'Assumptions'!B6*'Assumptions'!B21)+('SkyLoft'!B47*(60%+40%*(MAX(50%,(1-'Assumptions'!B17-'Assumptions'!B18)+D10)/(1-'Assumptions'!B17-'Assumptions'!B18)))))*'Assumptions'!B28))/('Assumptions'!B34+F10))</x:f>
        <x:v>57524934.14867957</x:v>
      </x:c>
      <x:c r="P10" s="106" t="n">
        <x:f>IF(O10&gt;0,(IF(G10=1,MAX(0,MIN(MAX(0,(((('Assumptions'!B6*('Assumptions'!B16*(1+C10))*'Assumptions'!B13)*(1-'Assumptions'!B17-MAX(0,'Assumptions'!B18-D10)-'Assumptions'!B19)-'Assumptions'!B6*('Assumptions'!B16*(1+C10))*('Assumptions'!B20+E10)-'Assumptions'!B6*'Assumptions'!B21)+('SkyLoft'!B47*(60%+40%*(MAX(50%,(1-'Assumptions'!B17-'Assumptions'!B18)+D10)/(1-'Assumptions'!B17-'Assumptions'!B18)))))-(('Assumptions'!B52*(1+'Assumptions'!E74))+('Assumptions'!B53*(1+'Assumptions'!F74))+(('Assumptions'!B54*(1+'Assumptions'!G74))+('Assumptions'!B55*(1+'Assumptions'!G74))+'Assumptions'!B56+'Assumptions'!B57+'Assumptions'!B58+'Assumptions'!B59+'Assumptions'!B60+'Assumptions'!B61+'Assumptions'!B62+'Assumptions'!B63+'Assumptions'!B64+'Assumptions'!B65)*(80%+20%*(MAX(50%,(1-'Assumptions'!B17-'Assumptions'!B18)+D10)/(1-'Assumptions'!B17-'Assumptions'!B18)))+((('Assumptions'!B6*('Assumptions'!B16*(1+C10))*'Assumptions'!B13)*(1-'Assumptions'!B17-MAX(0,'Assumptions'!B18-D10)-'Assumptions'!B19)-'Assumptions'!B6*('Assumptions'!B16*(1+C10))*('Assumptions'!B20+E10)-'Assumptions'!B6*'Assumptions'!B21)+('SkyLoft'!B47*(60%+40%*(MAX(50%,(1-'Assumptions'!B17-'Assumptions'!B18)+D10)/(1-'Assumptions'!B17-'Assumptions'!B18)))))*'Assumptions'!B28))/('Assumptions'!B34+F10))*55%,(((('Assumptions'!B6*('Assumptions'!B16*(1+C10))*'Assumptions'!B13)*(1-'Assumptions'!B17-MAX(0,'Assumptions'!B18-D10)-'Assumptions'!B19)-'Assumptions'!B6*('Assumptions'!B16*(1+C10))*('Assumptions'!B20+E10)-'Assumptions'!B6*'Assumptions'!B21)+('SkyLoft'!B47*(60%+40%*(MAX(50%,(1-'Assumptions'!B17-'Assumptions'!B18)+D10)/(1-'Assumptions'!B17-'Assumptions'!B18)))))-(('Assumptions'!B52*(1+'Assumptions'!E74))+('Assumptions'!B53*(1+'Assumptions'!F74))+(('Assumptions'!B54*(1+'Assumptions'!G74))+('Assumptions'!B55*(1+'Assumptions'!G74))+'Assumptions'!B56+'Assumptions'!B57+'Assumptions'!B58+'Assumptions'!B59+'Assumptions'!B60+'Assumptions'!B61+'Assumptions'!B62+'Assumptions'!B63+'Assumptions'!B64+'Assumptions'!B65)*(80%+20%*(MAX(50%,(1-'Assumptions'!B17-'Assumptions'!B18)+D10)/(1-'Assumptions'!B17-'Assumptions'!B18)))+((('Assumptions'!B6*('Assumptions'!B16*(1+C10))*'Assumptions'!B13)*(1-'Assumptions'!B17-MAX(0,'Assumptions'!B18-D10)-'Assumptions'!B19)-'Assumptions'!B6*('Assumptions'!B16*(1+C10))*('Assumptions'!B20+E10)-'Assumptions'!B6*'Assumptions'!B21)+('SkyLoft'!B47*(60%+40%*(MAX(50%,(1-'Assumptions'!B17-'Assumptions'!B18)+D10)/(1-'Assumptions'!B17-'Assumptions'!B18)))))*'Assumptions'!B28))/(1.30*(-PMT(('Assumptions'!B37+2%)/12,30*12,1)*12)))),'Assumptions'!B36))/O10,"")</x:f>
        <x:v>1.1495015331802485</x:v>
      </x:c>
      <x:c r="Q10" s="110" t="n">
        <x:f>O10-(IF(G10=1,MAX(0,MIN(MAX(0,(((('Assumptions'!B6*('Assumptions'!B16*(1+C10))*'Assumptions'!B13)*(1-'Assumptions'!B17-MAX(0,'Assumptions'!B18-D10)-'Assumptions'!B19)-'Assumptions'!B6*('Assumptions'!B16*(1+C10))*('Assumptions'!B20+E10)-'Assumptions'!B6*'Assumptions'!B21)+('SkyLoft'!B47*(60%+40%*(MAX(50%,(1-'Assumptions'!B17-'Assumptions'!B18)+D10)/(1-'Assumptions'!B17-'Assumptions'!B18)))))-(('Assumptions'!B52*(1+'Assumptions'!E74))+('Assumptions'!B53*(1+'Assumptions'!F74))+(('Assumptions'!B54*(1+'Assumptions'!G74))+('Assumptions'!B55*(1+'Assumptions'!G74))+'Assumptions'!B56+'Assumptions'!B57+'Assumptions'!B58+'Assumptions'!B59+'Assumptions'!B60+'Assumptions'!B61+'Assumptions'!B62+'Assumptions'!B63+'Assumptions'!B64+'Assumptions'!B65)*(80%+20%*(MAX(50%,(1-'Assumptions'!B17-'Assumptions'!B18)+D10)/(1-'Assumptions'!B17-'Assumptions'!B18)))+((('Assumptions'!B6*('Assumptions'!B16*(1+C10))*'Assumptions'!B13)*(1-'Assumptions'!B17-MAX(0,'Assumptions'!B18-D10)-'Assumptions'!B19)-'Assumptions'!B6*('Assumptions'!B16*(1+C10))*('Assumptions'!B20+E10)-'Assumptions'!B6*'Assumptions'!B21)+('SkyLoft'!B47*(60%+40%*(MAX(50%,(1-'Assumptions'!B17-'Assumptions'!B18)+D10)/(1-'Assumptions'!B17-'Assumptions'!B18)))))*'Assumptions'!B28))/('Assumptions'!B34+F10))*55%,(((('Assumptions'!B6*('Assumptions'!B16*(1+C10))*'Assumptions'!B13)*(1-'Assumptions'!B17-MAX(0,'Assumptions'!B18-D10)-'Assumptions'!B19)-'Assumptions'!B6*('Assumptions'!B16*(1+C10))*('Assumptions'!B20+E10)-'Assumptions'!B6*'Assumptions'!B21)+('SkyLoft'!B47*(60%+40%*(MAX(50%,(1-'Assumptions'!B17-'Assumptions'!B18)+D10)/(1-'Assumptions'!B17-'Assumptions'!B18)))))-(('Assumptions'!B52*(1+'Assumptions'!E74))+('Assumptions'!B53*(1+'Assumptions'!F74))+(('Assumptions'!B54*(1+'Assumptions'!G74))+('Assumptions'!B55*(1+'Assumptions'!G74))+'Assumptions'!B56+'Assumptions'!B57+'Assumptions'!B58+'Assumptions'!B59+'Assumptions'!B60+'Assumptions'!B61+'Assumptions'!B62+'Assumptions'!B63+'Assumptions'!B64+'Assumptions'!B65)*(80%+20%*(MAX(50%,(1-'Assumptions'!B17-'Assumptions'!B18)+D10)/(1-'Assumptions'!B17-'Assumptions'!B18)))+((('Assumptions'!B6*('Assumptions'!B16*(1+C10))*'Assumptions'!B13)*(1-'Assumptions'!B17-MAX(0,'Assumptions'!B18-D10)-'Assumptions'!B19)-'Assumptions'!B6*('Assumptions'!B16*(1+C10))*('Assumptions'!B20+E10)-'Assumptions'!B6*'Assumptions'!B21)+('SkyLoft'!B47*(60%+40%*(MAX(50%,(1-'Assumptions'!B17-'Assumptions'!B18)+D10)/(1-'Assumptions'!B17-'Assumptions'!B18)))))*'Assumptions'!B28))/(1.30*(-PMT(('Assumptions'!B37+2%)/12,30*12,1)*12)))),'Assumptions'!B36))-'Assumptions'!B41</x:f>
        <x:v>-43600065.85132043</x:v>
      </x:c>
      <x:c r="R10" s="110" t="n">
        <x:f>IF(G10=1,MAX(0,'Assumptions'!B36-(MAX(0,MIN(MAX(0,(((('Assumptions'!B6*('Assumptions'!B16*(1+C10))*'Assumptions'!B13)*(1-'Assumptions'!B17-MAX(0,'Assumptions'!B18-D10)-'Assumptions'!B19)-'Assumptions'!B6*('Assumptions'!B16*(1+C10))*('Assumptions'!B20+E10)-'Assumptions'!B6*'Assumptions'!B21)+('SkyLoft'!B47*(60%+40%*(MAX(50%,(1-'Assumptions'!B17-'Assumptions'!B18)+D10)/(1-'Assumptions'!B17-'Assumptions'!B18)))))-(('Assumptions'!B52*(1+'Assumptions'!E74))+('Assumptions'!B53*(1+'Assumptions'!F74))+(('Assumptions'!B54*(1+'Assumptions'!G74))+('Assumptions'!B55*(1+'Assumptions'!G74))+'Assumptions'!B56+'Assumptions'!B57+'Assumptions'!B58+'Assumptions'!B59+'Assumptions'!B60+'Assumptions'!B61+'Assumptions'!B62+'Assumptions'!B63+'Assumptions'!B64+'Assumptions'!B65)*(80%+20%*(MAX(50%,(1-'Assumptions'!B17-'Assumptions'!B18)+D10)/(1-'Assumptions'!B17-'Assumptions'!B18)))+((('Assumptions'!B6*('Assumptions'!B16*(1+C10))*'Assumptions'!B13)*(1-'Assumptions'!B17-MAX(0,'Assumptions'!B18-D10)-'Assumptions'!B19)-'Assumptions'!B6*('Assumptions'!B16*(1+C10))*('Assumptions'!B20+E10)-'Assumptions'!B6*'Assumptions'!B21)+('SkyLoft'!B47*(60%+40%*(MAX(50%,(1-'Assumptions'!B17-'Assumptions'!B18)+D10)/(1-'Assumptions'!B17-'Assumptions'!B18)))))*'Assumptions'!B28))/('Assumptions'!B34+F10))*55%,(((('Assumptions'!B6*('Assumptions'!B16*(1+C10))*'Assumptions'!B13)*(1-'Assumptions'!B17-MAX(0,'Assumptions'!B18-D10)-'Assumptions'!B19)-'Assumptions'!B6*('Assumptions'!B16*(1+C10))*('Assumptions'!B20+E10)-'Assumptions'!B6*'Assumptions'!B21)+('SkyLoft'!B47*(60%+40%*(MAX(50%,(1-'Assumptions'!B17-'Assumptions'!B18)+D10)/(1-'Assumptions'!B17-'Assumptions'!B18)))))-(('Assumptions'!B52*(1+'Assumptions'!E74))+('Assumptions'!B53*(1+'Assumptions'!F74))+(('Assumptions'!B54*(1+'Assumptions'!G74))+('Assumptions'!B55*(1+'Assumptions'!G74))+'Assumptions'!B56+'Assumptions'!B57+'Assumptions'!B58+'Assumptions'!B59+'Assumptions'!B60+'Assumptions'!B61+'Assumptions'!B62+'Assumptions'!B63+'Assumptions'!B64+'Assumptions'!B65)*(80%+20%*(MAX(50%,(1-'Assumptions'!B17-'Assumptions'!B18)+D10)/(1-'Assumptions'!B17-'Assumptions'!B18)))+((('Assumptions'!B6*('Assumptions'!B16*(1+C10))*'Assumptions'!B13)*(1-'Assumptions'!B17-MAX(0,'Assumptions'!B18-D10)-'Assumptions'!B19)-'Assumptions'!B6*('Assumptions'!B16*(1+C10))*('Assumptions'!B20+E10)-'Assumptions'!B6*'Assumptions'!B21)+('SkyLoft'!B47*(60%+40%*(MAX(50%,(1-'Assumptions'!B17-'Assumptions'!B18)+D10)/(1-'Assumptions'!B17-'Assumptions'!B18)))))*'Assumptions'!B28))/(1.30*(-PMT(('Assumptions'!B37+2%)/12,30*12,1)*12)))))),0)</x:f>
        <x:v>0</x:v>
      </x:c>
      <x:c r="S10" s="32" t="str">
        <x:v>Property cash flow, then common equity</x:v>
      </x:c>
    </x:row>
    <x:row r="11">
      <x:c r="A11" s="32" t="str">
        <x:v>SkyLoft</x:v>
      </x:c>
      <x:c r="B11" s="32" t="str">
        <x:v>Occupancy -3 pts</x:v>
      </x:c>
      <x:c r="C11" s="104" t="n">
        <x:f>'Assumptions'!B75</x:f>
        <x:v>0</x:v>
      </x:c>
      <x:c r="D11" s="104" t="n">
        <x:f>'Assumptions'!C75</x:f>
        <x:v>-0.03</x:v>
      </x:c>
      <x:c r="E11" s="102" t="n">
        <x:f>'Assumptions'!D75</x:f>
        <x:v>0</x:v>
      </x:c>
      <x:c r="F11" s="104" t="n">
        <x:f>'Assumptions'!H75</x:f>
        <x:v>0</x:v>
      </x:c>
      <x:c r="G11" s="91" t="n">
        <x:f>'Assumptions'!J75</x:f>
        <x:v>0</x:v>
      </x:c>
      <x:c r="H11" s="110" t="n">
        <x:f>(('Assumptions'!B6*('Assumptions'!B16*(1+C11))*'Assumptions'!B13)*(1-'Assumptions'!B17-MAX(0,'Assumptions'!B18-D11)-'Assumptions'!B19)-'Assumptions'!B6*('Assumptions'!B16*(1+C11))*('Assumptions'!B20+E11)-'Assumptions'!B6*'Assumptions'!B21)/'Assumptions'!B6/'Assumptions'!B13</x:f>
        <x:v>1147.6583333333333</x:v>
      </x:c>
      <x:c r="I11" s="110" t="n">
        <x:f>((('Assumptions'!B6*('Assumptions'!B16*(1+C11))*'Assumptions'!B13)*(1-'Assumptions'!B17-MAX(0,'Assumptions'!B18-D11)-'Assumptions'!B19)-'Assumptions'!B6*('Assumptions'!B16*(1+C11))*('Assumptions'!B20+E11)-'Assumptions'!B6*'Assumptions'!B21)+('SkyLoft'!B47*(60%+40%*(MAX(50%,(1-'Assumptions'!B17-'Assumptions'!B18)+D11)/(1-'Assumptions'!B17-'Assumptions'!B18)))))</x:f>
        <x:v>10014094.148387097</x:v>
      </x:c>
      <x:c r="J11" s="110" t="n">
        <x:f>(((('Assumptions'!B6*('Assumptions'!B16*(1+C11))*'Assumptions'!B13)*(1-'Assumptions'!B17-MAX(0,'Assumptions'!B18-D11)-'Assumptions'!B19)-'Assumptions'!B6*('Assumptions'!B16*(1+C11))*('Assumptions'!B20+E11)-'Assumptions'!B6*'Assumptions'!B21)+('SkyLoft'!B47*(60%+40%*(MAX(50%,(1-'Assumptions'!B17-'Assumptions'!B18)+D11)/(1-'Assumptions'!B17-'Assumptions'!B18)))))-(('Assumptions'!B52*(1+'Assumptions'!E75))+('Assumptions'!B53*(1+'Assumptions'!F75))+(('Assumptions'!B54*(1+'Assumptions'!G75))+('Assumptions'!B55*(1+'Assumptions'!G75))+'Assumptions'!B56+'Assumptions'!B57+'Assumptions'!B58+'Assumptions'!B59+'Assumptions'!B60+'Assumptions'!B61+'Assumptions'!B62+'Assumptions'!B63+'Assumptions'!B64+'Assumptions'!B65)*(80%+20%*(MAX(50%,(1-'Assumptions'!B17-'Assumptions'!B18)+D11)/(1-'Assumptions'!B17-'Assumptions'!B18)))+((('Assumptions'!B6*('Assumptions'!B16*(1+C11))*'Assumptions'!B13)*(1-'Assumptions'!B17-MAX(0,'Assumptions'!B18-D11)-'Assumptions'!B19)-'Assumptions'!B6*('Assumptions'!B16*(1+C11))*('Assumptions'!B20+E11)-'Assumptions'!B6*'Assumptions'!B21)+('SkyLoft'!B47*(60%+40%*(MAX(50%,(1-'Assumptions'!B17-'Assumptions'!B18)+D11)/(1-'Assumptions'!B17-'Assumptions'!B18)))))*'Assumptions'!B28))</x:f>
        <x:v>5807671.323935484</x:v>
      </x:c>
      <x:c r="K11" s="106" t="n">
        <x:f>J11/'SkyLoft'!B73-1</x:f>
        <x:v>-0.05041044763052982</x:v>
      </x:c>
      <x:c r="L11" s="112" t="n">
        <x:f>IF((IF(G11=1,MAX(0,MIN(MAX(0,(((('Assumptions'!B6*('Assumptions'!B16*(1+C11))*'Assumptions'!B13)*(1-'Assumptions'!B17-MAX(0,'Assumptions'!B18-D11)-'Assumptions'!B19)-'Assumptions'!B6*('Assumptions'!B16*(1+C11))*('Assumptions'!B20+E11)-'Assumptions'!B6*'Assumptions'!B21)+('SkyLoft'!B47*(60%+40%*(MAX(50%,(1-'Assumptions'!B17-'Assumptions'!B18)+D11)/(1-'Assumptions'!B17-'Assumptions'!B18)))))-(('Assumptions'!B52*(1+'Assumptions'!E75))+('Assumptions'!B53*(1+'Assumptions'!F75))+(('Assumptions'!B54*(1+'Assumptions'!G75))+('Assumptions'!B55*(1+'Assumptions'!G75))+'Assumptions'!B56+'Assumptions'!B57+'Assumptions'!B58+'Assumptions'!B59+'Assumptions'!B60+'Assumptions'!B61+'Assumptions'!B62+'Assumptions'!B63+'Assumptions'!B64+'Assumptions'!B65)*(80%+20%*(MAX(50%,(1-'Assumptions'!B17-'Assumptions'!B18)+D11)/(1-'Assumptions'!B17-'Assumptions'!B18)))+((('Assumptions'!B6*('Assumptions'!B16*(1+C11))*'Assumptions'!B13)*(1-'Assumptions'!B17-MAX(0,'Assumptions'!B18-D11)-'Assumptions'!B19)-'Assumptions'!B6*('Assumptions'!B16*(1+C11))*('Assumptions'!B20+E11)-'Assumptions'!B6*'Assumptions'!B21)+('SkyLoft'!B47*(60%+40%*(MAX(50%,(1-'Assumptions'!B17-'Assumptions'!B18)+D11)/(1-'Assumptions'!B17-'Assumptions'!B18)))))*'Assumptions'!B28))/('Assumptions'!B34+F11))*55%,(((('Assumptions'!B6*('Assumptions'!B16*(1+C11))*'Assumptions'!B13)*(1-'Assumptions'!B17-MAX(0,'Assumptions'!B18-D11)-'Assumptions'!B19)-'Assumptions'!B6*('Assumptions'!B16*(1+C11))*('Assumptions'!B20+E11)-'Assumptions'!B6*'Assumptions'!B21)+('SkyLoft'!B47*(60%+40%*(MAX(50%,(1-'Assumptions'!B17-'Assumptions'!B18)+D11)/(1-'Assumptions'!B17-'Assumptions'!B18)))))-(('Assumptions'!B52*(1+'Assumptions'!E75))+('Assumptions'!B53*(1+'Assumptions'!F75))+(('Assumptions'!B54*(1+'Assumptions'!G75))+('Assumptions'!B55*(1+'Assumptions'!G75))+'Assumptions'!B56+'Assumptions'!B57+'Assumptions'!B58+'Assumptions'!B59+'Assumptions'!B60+'Assumptions'!B61+'Assumptions'!B62+'Assumptions'!B63+'Assumptions'!B64+'Assumptions'!B65)*(80%+20%*(MAX(50%,(1-'Assumptions'!B17-'Assumptions'!B18)+D11)/(1-'Assumptions'!B17-'Assumptions'!B18)))+((('Assumptions'!B6*('Assumptions'!B16*(1+C11))*'Assumptions'!B13)*(1-'Assumptions'!B17-MAX(0,'Assumptions'!B18-D11)-'Assumptions'!B19)-'Assumptions'!B6*('Assumptions'!B16*(1+C11))*('Assumptions'!B20+E11)-'Assumptions'!B6*'Assumptions'!B21)+('SkyLoft'!B47*(60%+40%*(MAX(50%,(1-'Assumptions'!B17-'Assumptions'!B18)+D11)/(1-'Assumptions'!B17-'Assumptions'!B18)))))*'Assumptions'!B28))/(1.30*(-PMT(('Assumptions'!B37+2%)/12,30*12,1)*12))))*(-PMT(('Assumptions'!B37+2%)/12,30*12,1)*12),'SkyLoft'!B98))&gt;0,J11/(IF(G11=1,MAX(0,MIN(MAX(0,(((('Assumptions'!B6*('Assumptions'!B16*(1+C11))*'Assumptions'!B13)*(1-'Assumptions'!B17-MAX(0,'Assumptions'!B18-D11)-'Assumptions'!B19)-'Assumptions'!B6*('Assumptions'!B16*(1+C11))*('Assumptions'!B20+E11)-'Assumptions'!B6*'Assumptions'!B21)+('SkyLoft'!B47*(60%+40%*(MAX(50%,(1-'Assumptions'!B17-'Assumptions'!B18)+D11)/(1-'Assumptions'!B17-'Assumptions'!B18)))))-(('Assumptions'!B52*(1+'Assumptions'!E75))+('Assumptions'!B53*(1+'Assumptions'!F75))+(('Assumptions'!B54*(1+'Assumptions'!G75))+('Assumptions'!B55*(1+'Assumptions'!G75))+'Assumptions'!B56+'Assumptions'!B57+'Assumptions'!B58+'Assumptions'!B59+'Assumptions'!B60+'Assumptions'!B61+'Assumptions'!B62+'Assumptions'!B63+'Assumptions'!B64+'Assumptions'!B65)*(80%+20%*(MAX(50%,(1-'Assumptions'!B17-'Assumptions'!B18)+D11)/(1-'Assumptions'!B17-'Assumptions'!B18)))+((('Assumptions'!B6*('Assumptions'!B16*(1+C11))*'Assumptions'!B13)*(1-'Assumptions'!B17-MAX(0,'Assumptions'!B18-D11)-'Assumptions'!B19)-'Assumptions'!B6*('Assumptions'!B16*(1+C11))*('Assumptions'!B20+E11)-'Assumptions'!B6*'Assumptions'!B21)+('SkyLoft'!B47*(60%+40%*(MAX(50%,(1-'Assumptions'!B17-'Assumptions'!B18)+D11)/(1-'Assumptions'!B17-'Assumptions'!B18)))))*'Assumptions'!B28))/('Assumptions'!B34+F11))*55%,(((('Assumptions'!B6*('Assumptions'!B16*(1+C11))*'Assumptions'!B13)*(1-'Assumptions'!B17-MAX(0,'Assumptions'!B18-D11)-'Assumptions'!B19)-'Assumptions'!B6*('Assumptions'!B16*(1+C11))*('Assumptions'!B20+E11)-'Assumptions'!B6*'Assumptions'!B21)+('SkyLoft'!B47*(60%+40%*(MAX(50%,(1-'Assumptions'!B17-'Assumptions'!B18)+D11)/(1-'Assumptions'!B17-'Assumptions'!B18)))))-(('Assumptions'!B52*(1+'Assumptions'!E75))+('Assumptions'!B53*(1+'Assumptions'!F75))+(('Assumptions'!B54*(1+'Assumptions'!G75))+('Assumptions'!B55*(1+'Assumptions'!G75))+'Assumptions'!B56+'Assumptions'!B57+'Assumptions'!B58+'Assumptions'!B59+'Assumptions'!B60+'Assumptions'!B61+'Assumptions'!B62+'Assumptions'!B63+'Assumptions'!B64+'Assumptions'!B65)*(80%+20%*(MAX(50%,(1-'Assumptions'!B17-'Assumptions'!B18)+D11)/(1-'Assumptions'!B17-'Assumptions'!B18)))+((('Assumptions'!B6*('Assumptions'!B16*(1+C11))*'Assumptions'!B13)*(1-'Assumptions'!B17-MAX(0,'Assumptions'!B18-D11)-'Assumptions'!B19)-'Assumptions'!B6*('Assumptions'!B16*(1+C11))*('Assumptions'!B20+E11)-'Assumptions'!B6*'Assumptions'!B21)+('SkyLoft'!B47*(60%+40%*(MAX(50%,(1-'Assumptions'!B17-'Assumptions'!B18)+D11)/(1-'Assumptions'!B17-'Assumptions'!B18)))))*'Assumptions'!B28))/(1.30*(-PMT(('Assumptions'!B37+2%)/12,30*12,1)*12))))*(-PMT(('Assumptions'!B37+2%)/12,30*12,1)*12),'SkyLoft'!B98)),"")</x:f>
        <x:v>1.9736648487021253</x:v>
      </x:c>
      <x:c r="M11" s="106" t="n">
        <x:f>IF((IF(G11=1,MAX(0,MIN(MAX(0,(((('Assumptions'!B6*('Assumptions'!B16*(1+C11))*'Assumptions'!B13)*(1-'Assumptions'!B17-MAX(0,'Assumptions'!B18-D11)-'Assumptions'!B19)-'Assumptions'!B6*('Assumptions'!B16*(1+C11))*('Assumptions'!B20+E11)-'Assumptions'!B6*'Assumptions'!B21)+('SkyLoft'!B47*(60%+40%*(MAX(50%,(1-'Assumptions'!B17-'Assumptions'!B18)+D11)/(1-'Assumptions'!B17-'Assumptions'!B18)))))-(('Assumptions'!B52*(1+'Assumptions'!E75))+('Assumptions'!B53*(1+'Assumptions'!F75))+(('Assumptions'!B54*(1+'Assumptions'!G75))+('Assumptions'!B55*(1+'Assumptions'!G75))+'Assumptions'!B56+'Assumptions'!B57+'Assumptions'!B58+'Assumptions'!B59+'Assumptions'!B60+'Assumptions'!B61+'Assumptions'!B62+'Assumptions'!B63+'Assumptions'!B64+'Assumptions'!B65)*(80%+20%*(MAX(50%,(1-'Assumptions'!B17-'Assumptions'!B18)+D11)/(1-'Assumptions'!B17-'Assumptions'!B18)))+((('Assumptions'!B6*('Assumptions'!B16*(1+C11))*'Assumptions'!B13)*(1-'Assumptions'!B17-MAX(0,'Assumptions'!B18-D11)-'Assumptions'!B19)-'Assumptions'!B6*('Assumptions'!B16*(1+C11))*('Assumptions'!B20+E11)-'Assumptions'!B6*'Assumptions'!B21)+('SkyLoft'!B47*(60%+40%*(MAX(50%,(1-'Assumptions'!B17-'Assumptions'!B18)+D11)/(1-'Assumptions'!B17-'Assumptions'!B18)))))*'Assumptions'!B28))/('Assumptions'!B34+F11))*55%,(((('Assumptions'!B6*('Assumptions'!B16*(1+C11))*'Assumptions'!B13)*(1-'Assumptions'!B17-MAX(0,'Assumptions'!B18-D11)-'Assumptions'!B19)-'Assumptions'!B6*('Assumptions'!B16*(1+C11))*('Assumptions'!B20+E11)-'Assumptions'!B6*'Assumptions'!B21)+('SkyLoft'!B47*(60%+40%*(MAX(50%,(1-'Assumptions'!B17-'Assumptions'!B18)+D11)/(1-'Assumptions'!B17-'Assumptions'!B18)))))-(('Assumptions'!B52*(1+'Assumptions'!E75))+('Assumptions'!B53*(1+'Assumptions'!F75))+(('Assumptions'!B54*(1+'Assumptions'!G75))+('Assumptions'!B55*(1+'Assumptions'!G75))+'Assumptions'!B56+'Assumptions'!B57+'Assumptions'!B58+'Assumptions'!B59+'Assumptions'!B60+'Assumptions'!B61+'Assumptions'!B62+'Assumptions'!B63+'Assumptions'!B64+'Assumptions'!B65)*(80%+20%*(MAX(50%,(1-'Assumptions'!B17-'Assumptions'!B18)+D11)/(1-'Assumptions'!B17-'Assumptions'!B18)))+((('Assumptions'!B6*('Assumptions'!B16*(1+C11))*'Assumptions'!B13)*(1-'Assumptions'!B17-MAX(0,'Assumptions'!B18-D11)-'Assumptions'!B19)-'Assumptions'!B6*('Assumptions'!B16*(1+C11))*('Assumptions'!B20+E11)-'Assumptions'!B6*'Assumptions'!B21)+('SkyLoft'!B47*(60%+40%*(MAX(50%,(1-'Assumptions'!B17-'Assumptions'!B18)+D11)/(1-'Assumptions'!B17-'Assumptions'!B18)))))*'Assumptions'!B28))/(1.30*(-PMT(('Assumptions'!B37+2%)/12,30*12,1)*12)))),'Assumptions'!B36))&gt;0,J11/(IF(G11=1,MAX(0,MIN(MAX(0,(((('Assumptions'!B6*('Assumptions'!B16*(1+C11))*'Assumptions'!B13)*(1-'Assumptions'!B17-MAX(0,'Assumptions'!B18-D11)-'Assumptions'!B19)-'Assumptions'!B6*('Assumptions'!B16*(1+C11))*('Assumptions'!B20+E11)-'Assumptions'!B6*'Assumptions'!B21)+('SkyLoft'!B47*(60%+40%*(MAX(50%,(1-'Assumptions'!B17-'Assumptions'!B18)+D11)/(1-'Assumptions'!B17-'Assumptions'!B18)))))-(('Assumptions'!B52*(1+'Assumptions'!E75))+('Assumptions'!B53*(1+'Assumptions'!F75))+(('Assumptions'!B54*(1+'Assumptions'!G75))+('Assumptions'!B55*(1+'Assumptions'!G75))+'Assumptions'!B56+'Assumptions'!B57+'Assumptions'!B58+'Assumptions'!B59+'Assumptions'!B60+'Assumptions'!B61+'Assumptions'!B62+'Assumptions'!B63+'Assumptions'!B64+'Assumptions'!B65)*(80%+20%*(MAX(50%,(1-'Assumptions'!B17-'Assumptions'!B18)+D11)/(1-'Assumptions'!B17-'Assumptions'!B18)))+((('Assumptions'!B6*('Assumptions'!B16*(1+C11))*'Assumptions'!B13)*(1-'Assumptions'!B17-MAX(0,'Assumptions'!B18-D11)-'Assumptions'!B19)-'Assumptions'!B6*('Assumptions'!B16*(1+C11))*('Assumptions'!B20+E11)-'Assumptions'!B6*'Assumptions'!B21)+('SkyLoft'!B47*(60%+40%*(MAX(50%,(1-'Assumptions'!B17-'Assumptions'!B18)+D11)/(1-'Assumptions'!B17-'Assumptions'!B18)))))*'Assumptions'!B28))/('Assumptions'!B34+F11))*55%,(((('Assumptions'!B6*('Assumptions'!B16*(1+C11))*'Assumptions'!B13)*(1-'Assumptions'!B17-MAX(0,'Assumptions'!B18-D11)-'Assumptions'!B19)-'Assumptions'!B6*('Assumptions'!B16*(1+C11))*('Assumptions'!B20+E11)-'Assumptions'!B6*'Assumptions'!B21)+('SkyLoft'!B47*(60%+40%*(MAX(50%,(1-'Assumptions'!B17-'Assumptions'!B18)+D11)/(1-'Assumptions'!B17-'Assumptions'!B18)))))-(('Assumptions'!B52*(1+'Assumptions'!E75))+('Assumptions'!B53*(1+'Assumptions'!F75))+(('Assumptions'!B54*(1+'Assumptions'!G75))+('Assumptions'!B55*(1+'Assumptions'!G75))+'Assumptions'!B56+'Assumptions'!B57+'Assumptions'!B58+'Assumptions'!B59+'Assumptions'!B60+'Assumptions'!B61+'Assumptions'!B62+'Assumptions'!B63+'Assumptions'!B64+'Assumptions'!B65)*(80%+20%*(MAX(50%,(1-'Assumptions'!B17-'Assumptions'!B18)+D11)/(1-'Assumptions'!B17-'Assumptions'!B18)))+((('Assumptions'!B6*('Assumptions'!B16*(1+C11))*'Assumptions'!B13)*(1-'Assumptions'!B17-MAX(0,'Assumptions'!B18-D11)-'Assumptions'!B19)-'Assumptions'!B6*('Assumptions'!B16*(1+C11))*('Assumptions'!B20+E11)-'Assumptions'!B6*'Assumptions'!B21)+('SkyLoft'!B47*(60%+40%*(MAX(50%,(1-'Assumptions'!B17-'Assumptions'!B18)+D11)/(1-'Assumptions'!B17-'Assumptions'!B18)))))*'Assumptions'!B28))/(1.30*(-PMT(('Assumptions'!B37+2%)/12,30*12,1)*12)))),'Assumptions'!B36)),"")</x:f>
        <x:v>0.08782867786669918</x:v>
      </x:c>
      <x:c r="N11" s="110" t="n">
        <x:f>J11-'SkyLoft'!B76-(IF(G11=1,MAX(0,MIN(MAX(0,(((('Assumptions'!B6*('Assumptions'!B16*(1+C11))*'Assumptions'!B13)*(1-'Assumptions'!B17-MAX(0,'Assumptions'!B18-D11)-'Assumptions'!B19)-'Assumptions'!B6*('Assumptions'!B16*(1+C11))*('Assumptions'!B20+E11)-'Assumptions'!B6*'Assumptions'!B21)+('SkyLoft'!B47*(60%+40%*(MAX(50%,(1-'Assumptions'!B17-'Assumptions'!B18)+D11)/(1-'Assumptions'!B17-'Assumptions'!B18)))))-(('Assumptions'!B52*(1+'Assumptions'!E75))+('Assumptions'!B53*(1+'Assumptions'!F75))+(('Assumptions'!B54*(1+'Assumptions'!G75))+('Assumptions'!B55*(1+'Assumptions'!G75))+'Assumptions'!B56+'Assumptions'!B57+'Assumptions'!B58+'Assumptions'!B59+'Assumptions'!B60+'Assumptions'!B61+'Assumptions'!B62+'Assumptions'!B63+'Assumptions'!B64+'Assumptions'!B65)*(80%+20%*(MAX(50%,(1-'Assumptions'!B17-'Assumptions'!B18)+D11)/(1-'Assumptions'!B17-'Assumptions'!B18)))+((('Assumptions'!B6*('Assumptions'!B16*(1+C11))*'Assumptions'!B13)*(1-'Assumptions'!B17-MAX(0,'Assumptions'!B18-D11)-'Assumptions'!B19)-'Assumptions'!B6*('Assumptions'!B16*(1+C11))*('Assumptions'!B20+E11)-'Assumptions'!B6*'Assumptions'!B21)+('SkyLoft'!B47*(60%+40%*(MAX(50%,(1-'Assumptions'!B17-'Assumptions'!B18)+D11)/(1-'Assumptions'!B17-'Assumptions'!B18)))))*'Assumptions'!B28))/('Assumptions'!B34+F11))*55%,(((('Assumptions'!B6*('Assumptions'!B16*(1+C11))*'Assumptions'!B13)*(1-'Assumptions'!B17-MAX(0,'Assumptions'!B18-D11)-'Assumptions'!B19)-'Assumptions'!B6*('Assumptions'!B16*(1+C11))*('Assumptions'!B20+E11)-'Assumptions'!B6*'Assumptions'!B21)+('SkyLoft'!B47*(60%+40%*(MAX(50%,(1-'Assumptions'!B17-'Assumptions'!B18)+D11)/(1-'Assumptions'!B17-'Assumptions'!B18)))))-(('Assumptions'!B52*(1+'Assumptions'!E75))+('Assumptions'!B53*(1+'Assumptions'!F75))+(('Assumptions'!B54*(1+'Assumptions'!G75))+('Assumptions'!B55*(1+'Assumptions'!G75))+'Assumptions'!B56+'Assumptions'!B57+'Assumptions'!B58+'Assumptions'!B59+'Assumptions'!B60+'Assumptions'!B61+'Assumptions'!B62+'Assumptions'!B63+'Assumptions'!B64+'Assumptions'!B65)*(80%+20%*(MAX(50%,(1-'Assumptions'!B17-'Assumptions'!B18)+D11)/(1-'Assumptions'!B17-'Assumptions'!B18)))+((('Assumptions'!B6*('Assumptions'!B16*(1+C11))*'Assumptions'!B13)*(1-'Assumptions'!B17-MAX(0,'Assumptions'!B18-D11)-'Assumptions'!B19)-'Assumptions'!B6*('Assumptions'!B16*(1+C11))*('Assumptions'!B20+E11)-'Assumptions'!B6*'Assumptions'!B21)+('SkyLoft'!B47*(60%+40%*(MAX(50%,(1-'Assumptions'!B17-'Assumptions'!B18)+D11)/(1-'Assumptions'!B17-'Assumptions'!B18)))))*'Assumptions'!B28))/(1.30*(-PMT(('Assumptions'!B37+2%)/12,30*12,1)*12))))*(-PMT(('Assumptions'!B37+2%)/12,30*12,1)*12),'SkyLoft'!B98))-'SkyLoft'!B102-'Assumptions'!B6*'Assumptions'!I75</x:f>
        <x:v>-137111.01356451632</x:v>
      </x:c>
      <x:c r="O11" s="110" t="n">
        <x:f>MAX(0,(((('Assumptions'!B6*('Assumptions'!B16*(1+C11))*'Assumptions'!B13)*(1-'Assumptions'!B17-MAX(0,'Assumptions'!B18-D11)-'Assumptions'!B19)-'Assumptions'!B6*('Assumptions'!B16*(1+C11))*('Assumptions'!B20+E11)-'Assumptions'!B6*'Assumptions'!B21)+('SkyLoft'!B47*(60%+40%*(MAX(50%,(1-'Assumptions'!B17-'Assumptions'!B18)+D11)/(1-'Assumptions'!B17-'Assumptions'!B18)))))-(('Assumptions'!B52*(1+'Assumptions'!E75))+('Assumptions'!B53*(1+'Assumptions'!F75))+(('Assumptions'!B54*(1+'Assumptions'!G75))+('Assumptions'!B55*(1+'Assumptions'!G75))+'Assumptions'!B56+'Assumptions'!B57+'Assumptions'!B58+'Assumptions'!B59+'Assumptions'!B60+'Assumptions'!B61+'Assumptions'!B62+'Assumptions'!B63+'Assumptions'!B64+'Assumptions'!B65)*(80%+20%*(MAX(50%,(1-'Assumptions'!B17-'Assumptions'!B18)+D11)/(1-'Assumptions'!B17-'Assumptions'!B18)))+((('Assumptions'!B6*('Assumptions'!B16*(1+C11))*'Assumptions'!B13)*(1-'Assumptions'!B17-MAX(0,'Assumptions'!B18-D11)-'Assumptions'!B19)-'Assumptions'!B6*('Assumptions'!B16*(1+C11))*('Assumptions'!B20+E11)-'Assumptions'!B6*'Assumptions'!B21)+('SkyLoft'!B47*(60%+40%*(MAX(50%,(1-'Assumptions'!B17-'Assumptions'!B18)+D11)/(1-'Assumptions'!B17-'Assumptions'!B18)))))*'Assumptions'!B28))/('Assumptions'!B34+F11))</x:f>
        <x:v>82966733.19907834</x:v>
      </x:c>
      <x:c r="P11" s="106" t="n">
        <x:f>IF(O11&gt;0,(IF(G11=1,MAX(0,MIN(MAX(0,(((('Assumptions'!B6*('Assumptions'!B16*(1+C11))*'Assumptions'!B13)*(1-'Assumptions'!B17-MAX(0,'Assumptions'!B18-D11)-'Assumptions'!B19)-'Assumptions'!B6*('Assumptions'!B16*(1+C11))*('Assumptions'!B20+E11)-'Assumptions'!B6*'Assumptions'!B21)+('SkyLoft'!B47*(60%+40%*(MAX(50%,(1-'Assumptions'!B17-'Assumptions'!B18)+D11)/(1-'Assumptions'!B17-'Assumptions'!B18)))))-(('Assumptions'!B52*(1+'Assumptions'!E75))+('Assumptions'!B53*(1+'Assumptions'!F75))+(('Assumptions'!B54*(1+'Assumptions'!G75))+('Assumptions'!B55*(1+'Assumptions'!G75))+'Assumptions'!B56+'Assumptions'!B57+'Assumptions'!B58+'Assumptions'!B59+'Assumptions'!B60+'Assumptions'!B61+'Assumptions'!B62+'Assumptions'!B63+'Assumptions'!B64+'Assumptions'!B65)*(80%+20%*(MAX(50%,(1-'Assumptions'!B17-'Assumptions'!B18)+D11)/(1-'Assumptions'!B17-'Assumptions'!B18)))+((('Assumptions'!B6*('Assumptions'!B16*(1+C11))*'Assumptions'!B13)*(1-'Assumptions'!B17-MAX(0,'Assumptions'!B18-D11)-'Assumptions'!B19)-'Assumptions'!B6*('Assumptions'!B16*(1+C11))*('Assumptions'!B20+E11)-'Assumptions'!B6*'Assumptions'!B21)+('SkyLoft'!B47*(60%+40%*(MAX(50%,(1-'Assumptions'!B17-'Assumptions'!B18)+D11)/(1-'Assumptions'!B17-'Assumptions'!B18)))))*'Assumptions'!B28))/('Assumptions'!B34+F11))*55%,(((('Assumptions'!B6*('Assumptions'!B16*(1+C11))*'Assumptions'!B13)*(1-'Assumptions'!B17-MAX(0,'Assumptions'!B18-D11)-'Assumptions'!B19)-'Assumptions'!B6*('Assumptions'!B16*(1+C11))*('Assumptions'!B20+E11)-'Assumptions'!B6*'Assumptions'!B21)+('SkyLoft'!B47*(60%+40%*(MAX(50%,(1-'Assumptions'!B17-'Assumptions'!B18)+D11)/(1-'Assumptions'!B17-'Assumptions'!B18)))))-(('Assumptions'!B52*(1+'Assumptions'!E75))+('Assumptions'!B53*(1+'Assumptions'!F75))+(('Assumptions'!B54*(1+'Assumptions'!G75))+('Assumptions'!B55*(1+'Assumptions'!G75))+'Assumptions'!B56+'Assumptions'!B57+'Assumptions'!B58+'Assumptions'!B59+'Assumptions'!B60+'Assumptions'!B61+'Assumptions'!B62+'Assumptions'!B63+'Assumptions'!B64+'Assumptions'!B65)*(80%+20%*(MAX(50%,(1-'Assumptions'!B17-'Assumptions'!B18)+D11)/(1-'Assumptions'!B17-'Assumptions'!B18)))+((('Assumptions'!B6*('Assumptions'!B16*(1+C11))*'Assumptions'!B13)*(1-'Assumptions'!B17-MAX(0,'Assumptions'!B18-D11)-'Assumptions'!B19)-'Assumptions'!B6*('Assumptions'!B16*(1+C11))*('Assumptions'!B20+E11)-'Assumptions'!B6*'Assumptions'!B21)+('SkyLoft'!B47*(60%+40%*(MAX(50%,(1-'Assumptions'!B17-'Assumptions'!B18)+D11)/(1-'Assumptions'!B17-'Assumptions'!B18)))))*'Assumptions'!B28))/(1.30*(-PMT(('Assumptions'!B37+2%)/12,30*12,1)*12)))),'Assumptions'!B36))/O11,"")</x:f>
        <x:v>0.7970061909191162</x:v>
      </x:c>
      <x:c r="Q11" s="110" t="n">
        <x:f>O11-(IF(G11=1,MAX(0,MIN(MAX(0,(((('Assumptions'!B6*('Assumptions'!B16*(1+C11))*'Assumptions'!B13)*(1-'Assumptions'!B17-MAX(0,'Assumptions'!B18-D11)-'Assumptions'!B19)-'Assumptions'!B6*('Assumptions'!B16*(1+C11))*('Assumptions'!B20+E11)-'Assumptions'!B6*'Assumptions'!B21)+('SkyLoft'!B47*(60%+40%*(MAX(50%,(1-'Assumptions'!B17-'Assumptions'!B18)+D11)/(1-'Assumptions'!B17-'Assumptions'!B18)))))-(('Assumptions'!B52*(1+'Assumptions'!E75))+('Assumptions'!B53*(1+'Assumptions'!F75))+(('Assumptions'!B54*(1+'Assumptions'!G75))+('Assumptions'!B55*(1+'Assumptions'!G75))+'Assumptions'!B56+'Assumptions'!B57+'Assumptions'!B58+'Assumptions'!B59+'Assumptions'!B60+'Assumptions'!B61+'Assumptions'!B62+'Assumptions'!B63+'Assumptions'!B64+'Assumptions'!B65)*(80%+20%*(MAX(50%,(1-'Assumptions'!B17-'Assumptions'!B18)+D11)/(1-'Assumptions'!B17-'Assumptions'!B18)))+((('Assumptions'!B6*('Assumptions'!B16*(1+C11))*'Assumptions'!B13)*(1-'Assumptions'!B17-MAX(0,'Assumptions'!B18-D11)-'Assumptions'!B19)-'Assumptions'!B6*('Assumptions'!B16*(1+C11))*('Assumptions'!B20+E11)-'Assumptions'!B6*'Assumptions'!B21)+('SkyLoft'!B47*(60%+40%*(MAX(50%,(1-'Assumptions'!B17-'Assumptions'!B18)+D11)/(1-'Assumptions'!B17-'Assumptions'!B18)))))*'Assumptions'!B28))/('Assumptions'!B34+F11))*55%,(((('Assumptions'!B6*('Assumptions'!B16*(1+C11))*'Assumptions'!B13)*(1-'Assumptions'!B17-MAX(0,'Assumptions'!B18-D11)-'Assumptions'!B19)-'Assumptions'!B6*('Assumptions'!B16*(1+C11))*('Assumptions'!B20+E11)-'Assumptions'!B6*'Assumptions'!B21)+('SkyLoft'!B47*(60%+40%*(MAX(50%,(1-'Assumptions'!B17-'Assumptions'!B18)+D11)/(1-'Assumptions'!B17-'Assumptions'!B18)))))-(('Assumptions'!B52*(1+'Assumptions'!E75))+('Assumptions'!B53*(1+'Assumptions'!F75))+(('Assumptions'!B54*(1+'Assumptions'!G75))+('Assumptions'!B55*(1+'Assumptions'!G75))+'Assumptions'!B56+'Assumptions'!B57+'Assumptions'!B58+'Assumptions'!B59+'Assumptions'!B60+'Assumptions'!B61+'Assumptions'!B62+'Assumptions'!B63+'Assumptions'!B64+'Assumptions'!B65)*(80%+20%*(MAX(50%,(1-'Assumptions'!B17-'Assumptions'!B18)+D11)/(1-'Assumptions'!B17-'Assumptions'!B18)))+((('Assumptions'!B6*('Assumptions'!B16*(1+C11))*'Assumptions'!B13)*(1-'Assumptions'!B17-MAX(0,'Assumptions'!B18-D11)-'Assumptions'!B19)-'Assumptions'!B6*('Assumptions'!B16*(1+C11))*('Assumptions'!B20+E11)-'Assumptions'!B6*'Assumptions'!B21)+('SkyLoft'!B47*(60%+40%*(MAX(50%,(1-'Assumptions'!B17-'Assumptions'!B18)+D11)/(1-'Assumptions'!B17-'Assumptions'!B18)))))*'Assumptions'!B28))/(1.30*(-PMT(('Assumptions'!B37+2%)/12,30*12,1)*12)))),'Assumptions'!B36))-'Assumptions'!B41</x:f>
        <x:v>-18158266.800921664</x:v>
      </x:c>
      <x:c r="R11" s="110" t="n">
        <x:f>IF(G11=1,MAX(0,'Assumptions'!B36-(MAX(0,MIN(MAX(0,(((('Assumptions'!B6*('Assumptions'!B16*(1+C11))*'Assumptions'!B13)*(1-'Assumptions'!B17-MAX(0,'Assumptions'!B18-D11)-'Assumptions'!B19)-'Assumptions'!B6*('Assumptions'!B16*(1+C11))*('Assumptions'!B20+E11)-'Assumptions'!B6*'Assumptions'!B21)+('SkyLoft'!B47*(60%+40%*(MAX(50%,(1-'Assumptions'!B17-'Assumptions'!B18)+D11)/(1-'Assumptions'!B17-'Assumptions'!B18)))))-(('Assumptions'!B52*(1+'Assumptions'!E75))+('Assumptions'!B53*(1+'Assumptions'!F75))+(('Assumptions'!B54*(1+'Assumptions'!G75))+('Assumptions'!B55*(1+'Assumptions'!G75))+'Assumptions'!B56+'Assumptions'!B57+'Assumptions'!B58+'Assumptions'!B59+'Assumptions'!B60+'Assumptions'!B61+'Assumptions'!B62+'Assumptions'!B63+'Assumptions'!B64+'Assumptions'!B65)*(80%+20%*(MAX(50%,(1-'Assumptions'!B17-'Assumptions'!B18)+D11)/(1-'Assumptions'!B17-'Assumptions'!B18)))+((('Assumptions'!B6*('Assumptions'!B16*(1+C11))*'Assumptions'!B13)*(1-'Assumptions'!B17-MAX(0,'Assumptions'!B18-D11)-'Assumptions'!B19)-'Assumptions'!B6*('Assumptions'!B16*(1+C11))*('Assumptions'!B20+E11)-'Assumptions'!B6*'Assumptions'!B21)+('SkyLoft'!B47*(60%+40%*(MAX(50%,(1-'Assumptions'!B17-'Assumptions'!B18)+D11)/(1-'Assumptions'!B17-'Assumptions'!B18)))))*'Assumptions'!B28))/('Assumptions'!B34+F11))*55%,(((('Assumptions'!B6*('Assumptions'!B16*(1+C11))*'Assumptions'!B13)*(1-'Assumptions'!B17-MAX(0,'Assumptions'!B18-D11)-'Assumptions'!B19)-'Assumptions'!B6*('Assumptions'!B16*(1+C11))*('Assumptions'!B20+E11)-'Assumptions'!B6*'Assumptions'!B21)+('SkyLoft'!B47*(60%+40%*(MAX(50%,(1-'Assumptions'!B17-'Assumptions'!B18)+D11)/(1-'Assumptions'!B17-'Assumptions'!B18)))))-(('Assumptions'!B52*(1+'Assumptions'!E75))+('Assumptions'!B53*(1+'Assumptions'!F75))+(('Assumptions'!B54*(1+'Assumptions'!G75))+('Assumptions'!B55*(1+'Assumptions'!G75))+'Assumptions'!B56+'Assumptions'!B57+'Assumptions'!B58+'Assumptions'!B59+'Assumptions'!B60+'Assumptions'!B61+'Assumptions'!B62+'Assumptions'!B63+'Assumptions'!B64+'Assumptions'!B65)*(80%+20%*(MAX(50%,(1-'Assumptions'!B17-'Assumptions'!B18)+D11)/(1-'Assumptions'!B17-'Assumptions'!B18)))+((('Assumptions'!B6*('Assumptions'!B16*(1+C11))*'Assumptions'!B13)*(1-'Assumptions'!B17-MAX(0,'Assumptions'!B18-D11)-'Assumptions'!B19)-'Assumptions'!B6*('Assumptions'!B16*(1+C11))*('Assumptions'!B20+E11)-'Assumptions'!B6*'Assumptions'!B21)+('SkyLoft'!B47*(60%+40%*(MAX(50%,(1-'Assumptions'!B17-'Assumptions'!B18)+D11)/(1-'Assumptions'!B17-'Assumptions'!B18)))))*'Assumptions'!B28))/(1.30*(-PMT(('Assumptions'!B37+2%)/12,30*12,1)*12)))))),0)</x:f>
        <x:v>0</x:v>
      </x:c>
      <x:c r="S11" s="32" t="str">
        <x:v>Property cash flow, then common equity</x:v>
      </x:c>
    </x:row>
    <x:row r="12">
      <x:c r="A12" s="32" t="str">
        <x:v>SkyLoft</x:v>
      </x:c>
      <x:c r="B12" s="32" t="str">
        <x:v>Occupancy -7 pts</x:v>
      </x:c>
      <x:c r="C12" s="104" t="n">
        <x:f>'Assumptions'!B76</x:f>
        <x:v>0</x:v>
      </x:c>
      <x:c r="D12" s="104" t="n">
        <x:f>'Assumptions'!C76</x:f>
        <x:v>-0.07</x:v>
      </x:c>
      <x:c r="E12" s="102" t="n">
        <x:f>'Assumptions'!D76</x:f>
        <x:v>0</x:v>
      </x:c>
      <x:c r="F12" s="104" t="n">
        <x:f>'Assumptions'!H76</x:f>
        <x:v>0.0025</x:v>
      </x:c>
      <x:c r="G12" s="91" t="n">
        <x:f>'Assumptions'!J76</x:f>
        <x:v>0</x:v>
      </x:c>
      <x:c r="H12" s="110" t="n">
        <x:f>(('Assumptions'!B6*('Assumptions'!B16*(1+C12))*'Assumptions'!B13)*(1-'Assumptions'!B17-MAX(0,'Assumptions'!B18-D12)-'Assumptions'!B19)-'Assumptions'!B6*('Assumptions'!B16*(1+C12))*('Assumptions'!B20+E12)-'Assumptions'!B6*'Assumptions'!B21)/'Assumptions'!B6/'Assumptions'!B13</x:f>
        <x:v>1094.4583333333333</x:v>
      </x:c>
      <x:c r="I12" s="110" t="n">
        <x:f>((('Assumptions'!B6*('Assumptions'!B16*(1+C12))*'Assumptions'!B13)*(1-'Assumptions'!B17-MAX(0,'Assumptions'!B18-D12)-'Assumptions'!B19)-'Assumptions'!B6*('Assumptions'!B16*(1+C12))*('Assumptions'!B20+E12)-'Assumptions'!B6*'Assumptions'!B21)+('SkyLoft'!B47*(60%+40%*(MAX(50%,(1-'Assumptions'!B17-'Assumptions'!B18)+D12)/(1-'Assumptions'!B17-'Assumptions'!B18)))))</x:f>
        <x:v>9571057.279569892</x:v>
      </x:c>
      <x:c r="J12" s="110" t="n">
        <x:f>(((('Assumptions'!B6*('Assumptions'!B16*(1+C12))*'Assumptions'!B13)*(1-'Assumptions'!B17-MAX(0,'Assumptions'!B18-D12)-'Assumptions'!B19)-'Assumptions'!B6*('Assumptions'!B16*(1+C12))*('Assumptions'!B20+E12)-'Assumptions'!B6*'Assumptions'!B21)+('SkyLoft'!B47*(60%+40%*(MAX(50%,(1-'Assumptions'!B17-'Assumptions'!B18)+D12)/(1-'Assumptions'!B17-'Assumptions'!B18)))))-(('Assumptions'!B52*(1+'Assumptions'!E76))+('Assumptions'!B53*(1+'Assumptions'!F76))+(('Assumptions'!B54*(1+'Assumptions'!G76))+('Assumptions'!B55*(1+'Assumptions'!G76))+'Assumptions'!B56+'Assumptions'!B57+'Assumptions'!B58+'Assumptions'!B59+'Assumptions'!B60+'Assumptions'!B61+'Assumptions'!B62+'Assumptions'!B63+'Assumptions'!B64+'Assumptions'!B65)*(80%+20%*(MAX(50%,(1-'Assumptions'!B17-'Assumptions'!B18)+D12)/(1-'Assumptions'!B17-'Assumptions'!B18)))+((('Assumptions'!B6*('Assumptions'!B16*(1+C12))*'Assumptions'!B13)*(1-'Assumptions'!B17-MAX(0,'Assumptions'!B18-D12)-'Assumptions'!B19)-'Assumptions'!B6*('Assumptions'!B16*(1+C12))*('Assumptions'!B20+E12)-'Assumptions'!B6*'Assumptions'!B21)+('SkyLoft'!B47*(60%+40%*(MAX(50%,(1-'Assumptions'!B17-'Assumptions'!B18)+D12)/(1-'Assumptions'!B17-'Assumptions'!B18)))))*'Assumptions'!B28))</x:f>
        <x:v>5396592.227849462</x:v>
      </x:c>
      <x:c r="K12" s="106" t="n">
        <x:f>J12/'SkyLoft'!B73-1</x:f>
        <x:v>-0.11762437780456947</x:v>
      </x:c>
      <x:c r="L12" s="112" t="n">
        <x:f>IF((IF(G12=1,MAX(0,MIN(MAX(0,(((('Assumptions'!B6*('Assumptions'!B16*(1+C12))*'Assumptions'!B13)*(1-'Assumptions'!B17-MAX(0,'Assumptions'!B18-D12)-'Assumptions'!B19)-'Assumptions'!B6*('Assumptions'!B16*(1+C12))*('Assumptions'!B20+E12)-'Assumptions'!B6*'Assumptions'!B21)+('SkyLoft'!B47*(60%+40%*(MAX(50%,(1-'Assumptions'!B17-'Assumptions'!B18)+D12)/(1-'Assumptions'!B17-'Assumptions'!B18)))))-(('Assumptions'!B52*(1+'Assumptions'!E76))+('Assumptions'!B53*(1+'Assumptions'!F76))+(('Assumptions'!B54*(1+'Assumptions'!G76))+('Assumptions'!B55*(1+'Assumptions'!G76))+'Assumptions'!B56+'Assumptions'!B57+'Assumptions'!B58+'Assumptions'!B59+'Assumptions'!B60+'Assumptions'!B61+'Assumptions'!B62+'Assumptions'!B63+'Assumptions'!B64+'Assumptions'!B65)*(80%+20%*(MAX(50%,(1-'Assumptions'!B17-'Assumptions'!B18)+D12)/(1-'Assumptions'!B17-'Assumptions'!B18)))+((('Assumptions'!B6*('Assumptions'!B16*(1+C12))*'Assumptions'!B13)*(1-'Assumptions'!B17-MAX(0,'Assumptions'!B18-D12)-'Assumptions'!B19)-'Assumptions'!B6*('Assumptions'!B16*(1+C12))*('Assumptions'!B20+E12)-'Assumptions'!B6*'Assumptions'!B21)+('SkyLoft'!B47*(60%+40%*(MAX(50%,(1-'Assumptions'!B17-'Assumptions'!B18)+D12)/(1-'Assumptions'!B17-'Assumptions'!B18)))))*'Assumptions'!B28))/('Assumptions'!B34+F12))*55%,(((('Assumptions'!B6*('Assumptions'!B16*(1+C12))*'Assumptions'!B13)*(1-'Assumptions'!B17-MAX(0,'Assumptions'!B18-D12)-'Assumptions'!B19)-'Assumptions'!B6*('Assumptions'!B16*(1+C12))*('Assumptions'!B20+E12)-'Assumptions'!B6*'Assumptions'!B21)+('SkyLoft'!B47*(60%+40%*(MAX(50%,(1-'Assumptions'!B17-'Assumptions'!B18)+D12)/(1-'Assumptions'!B17-'Assumptions'!B18)))))-(('Assumptions'!B52*(1+'Assumptions'!E76))+('Assumptions'!B53*(1+'Assumptions'!F76))+(('Assumptions'!B54*(1+'Assumptions'!G76))+('Assumptions'!B55*(1+'Assumptions'!G76))+'Assumptions'!B56+'Assumptions'!B57+'Assumptions'!B58+'Assumptions'!B59+'Assumptions'!B60+'Assumptions'!B61+'Assumptions'!B62+'Assumptions'!B63+'Assumptions'!B64+'Assumptions'!B65)*(80%+20%*(MAX(50%,(1-'Assumptions'!B17-'Assumptions'!B18)+D12)/(1-'Assumptions'!B17-'Assumptions'!B18)))+((('Assumptions'!B6*('Assumptions'!B16*(1+C12))*'Assumptions'!B13)*(1-'Assumptions'!B17-MAX(0,'Assumptions'!B18-D12)-'Assumptions'!B19)-'Assumptions'!B6*('Assumptions'!B16*(1+C12))*('Assumptions'!B20+E12)-'Assumptions'!B6*'Assumptions'!B21)+('SkyLoft'!B47*(60%+40%*(MAX(50%,(1-'Assumptions'!B17-'Assumptions'!B18)+D12)/(1-'Assumptions'!B17-'Assumptions'!B18)))))*'Assumptions'!B28))/(1.30*(-PMT(('Assumptions'!B37+2%)/12,30*12,1)*12))))*(-PMT(('Assumptions'!B37+2%)/12,30*12,1)*12),'SkyLoft'!B98))&gt;0,J12/(IF(G12=1,MAX(0,MIN(MAX(0,(((('Assumptions'!B6*('Assumptions'!B16*(1+C12))*'Assumptions'!B13)*(1-'Assumptions'!B17-MAX(0,'Assumptions'!B18-D12)-'Assumptions'!B19)-'Assumptions'!B6*('Assumptions'!B16*(1+C12))*('Assumptions'!B20+E12)-'Assumptions'!B6*'Assumptions'!B21)+('SkyLoft'!B47*(60%+40%*(MAX(50%,(1-'Assumptions'!B17-'Assumptions'!B18)+D12)/(1-'Assumptions'!B17-'Assumptions'!B18)))))-(('Assumptions'!B52*(1+'Assumptions'!E76))+('Assumptions'!B53*(1+'Assumptions'!F76))+(('Assumptions'!B54*(1+'Assumptions'!G76))+('Assumptions'!B55*(1+'Assumptions'!G76))+'Assumptions'!B56+'Assumptions'!B57+'Assumptions'!B58+'Assumptions'!B59+'Assumptions'!B60+'Assumptions'!B61+'Assumptions'!B62+'Assumptions'!B63+'Assumptions'!B64+'Assumptions'!B65)*(80%+20%*(MAX(50%,(1-'Assumptions'!B17-'Assumptions'!B18)+D12)/(1-'Assumptions'!B17-'Assumptions'!B18)))+((('Assumptions'!B6*('Assumptions'!B16*(1+C12))*'Assumptions'!B13)*(1-'Assumptions'!B17-MAX(0,'Assumptions'!B18-D12)-'Assumptions'!B19)-'Assumptions'!B6*('Assumptions'!B16*(1+C12))*('Assumptions'!B20+E12)-'Assumptions'!B6*'Assumptions'!B21)+('SkyLoft'!B47*(60%+40%*(MAX(50%,(1-'Assumptions'!B17-'Assumptions'!B18)+D12)/(1-'Assumptions'!B17-'Assumptions'!B18)))))*'Assumptions'!B28))/('Assumptions'!B34+F12))*55%,(((('Assumptions'!B6*('Assumptions'!B16*(1+C12))*'Assumptions'!B13)*(1-'Assumptions'!B17-MAX(0,'Assumptions'!B18-D12)-'Assumptions'!B19)-'Assumptions'!B6*('Assumptions'!B16*(1+C12))*('Assumptions'!B20+E12)-'Assumptions'!B6*'Assumptions'!B21)+('SkyLoft'!B47*(60%+40%*(MAX(50%,(1-'Assumptions'!B17-'Assumptions'!B18)+D12)/(1-'Assumptions'!B17-'Assumptions'!B18)))))-(('Assumptions'!B52*(1+'Assumptions'!E76))+('Assumptions'!B53*(1+'Assumptions'!F76))+(('Assumptions'!B54*(1+'Assumptions'!G76))+('Assumptions'!B55*(1+'Assumptions'!G76))+'Assumptions'!B56+'Assumptions'!B57+'Assumptions'!B58+'Assumptions'!B59+'Assumptions'!B60+'Assumptions'!B61+'Assumptions'!B62+'Assumptions'!B63+'Assumptions'!B64+'Assumptions'!B65)*(80%+20%*(MAX(50%,(1-'Assumptions'!B17-'Assumptions'!B18)+D12)/(1-'Assumptions'!B17-'Assumptions'!B18)))+((('Assumptions'!B6*('Assumptions'!B16*(1+C12))*'Assumptions'!B13)*(1-'Assumptions'!B17-MAX(0,'Assumptions'!B18-D12)-'Assumptions'!B19)-'Assumptions'!B6*('Assumptions'!B16*(1+C12))*('Assumptions'!B20+E12)-'Assumptions'!B6*'Assumptions'!B21)+('SkyLoft'!B47*(60%+40%*(MAX(50%,(1-'Assumptions'!B17-'Assumptions'!B18)+D12)/(1-'Assumptions'!B17-'Assumptions'!B18)))))*'Assumptions'!B28))/(1.30*(-PMT(('Assumptions'!B37+2%)/12,30*12,1)*12))))*(-PMT(('Assumptions'!B37+2%)/12,30*12,1)*12),'SkyLoft'!B98)),"")</x:f>
        <x:v>1.8339647319552574</x:v>
      </x:c>
      <x:c r="M12" s="106" t="n">
        <x:f>IF((IF(G12=1,MAX(0,MIN(MAX(0,(((('Assumptions'!B6*('Assumptions'!B16*(1+C12))*'Assumptions'!B13)*(1-'Assumptions'!B17-MAX(0,'Assumptions'!B18-D12)-'Assumptions'!B19)-'Assumptions'!B6*('Assumptions'!B16*(1+C12))*('Assumptions'!B20+E12)-'Assumptions'!B6*'Assumptions'!B21)+('SkyLoft'!B47*(60%+40%*(MAX(50%,(1-'Assumptions'!B17-'Assumptions'!B18)+D12)/(1-'Assumptions'!B17-'Assumptions'!B18)))))-(('Assumptions'!B52*(1+'Assumptions'!E76))+('Assumptions'!B53*(1+'Assumptions'!F76))+(('Assumptions'!B54*(1+'Assumptions'!G76))+('Assumptions'!B55*(1+'Assumptions'!G76))+'Assumptions'!B56+'Assumptions'!B57+'Assumptions'!B58+'Assumptions'!B59+'Assumptions'!B60+'Assumptions'!B61+'Assumptions'!B62+'Assumptions'!B63+'Assumptions'!B64+'Assumptions'!B65)*(80%+20%*(MAX(50%,(1-'Assumptions'!B17-'Assumptions'!B18)+D12)/(1-'Assumptions'!B17-'Assumptions'!B18)))+((('Assumptions'!B6*('Assumptions'!B16*(1+C12))*'Assumptions'!B13)*(1-'Assumptions'!B17-MAX(0,'Assumptions'!B18-D12)-'Assumptions'!B19)-'Assumptions'!B6*('Assumptions'!B16*(1+C12))*('Assumptions'!B20+E12)-'Assumptions'!B6*'Assumptions'!B21)+('SkyLoft'!B47*(60%+40%*(MAX(50%,(1-'Assumptions'!B17-'Assumptions'!B18)+D12)/(1-'Assumptions'!B17-'Assumptions'!B18)))))*'Assumptions'!B28))/('Assumptions'!B34+F12))*55%,(((('Assumptions'!B6*('Assumptions'!B16*(1+C12))*'Assumptions'!B13)*(1-'Assumptions'!B17-MAX(0,'Assumptions'!B18-D12)-'Assumptions'!B19)-'Assumptions'!B6*('Assumptions'!B16*(1+C12))*('Assumptions'!B20+E12)-'Assumptions'!B6*'Assumptions'!B21)+('SkyLoft'!B47*(60%+40%*(MAX(50%,(1-'Assumptions'!B17-'Assumptions'!B18)+D12)/(1-'Assumptions'!B17-'Assumptions'!B18)))))-(('Assumptions'!B52*(1+'Assumptions'!E76))+('Assumptions'!B53*(1+'Assumptions'!F76))+(('Assumptions'!B54*(1+'Assumptions'!G76))+('Assumptions'!B55*(1+'Assumptions'!G76))+'Assumptions'!B56+'Assumptions'!B57+'Assumptions'!B58+'Assumptions'!B59+'Assumptions'!B60+'Assumptions'!B61+'Assumptions'!B62+'Assumptions'!B63+'Assumptions'!B64+'Assumptions'!B65)*(80%+20%*(MAX(50%,(1-'Assumptions'!B17-'Assumptions'!B18)+D12)/(1-'Assumptions'!B17-'Assumptions'!B18)))+((('Assumptions'!B6*('Assumptions'!B16*(1+C12))*'Assumptions'!B13)*(1-'Assumptions'!B17-MAX(0,'Assumptions'!B18-D12)-'Assumptions'!B19)-'Assumptions'!B6*('Assumptions'!B16*(1+C12))*('Assumptions'!B20+E12)-'Assumptions'!B6*'Assumptions'!B21)+('SkyLoft'!B47*(60%+40%*(MAX(50%,(1-'Assumptions'!B17-'Assumptions'!B18)+D12)/(1-'Assumptions'!B17-'Assumptions'!B18)))))*'Assumptions'!B28))/(1.30*(-PMT(('Assumptions'!B37+2%)/12,30*12,1)*12)))),'Assumptions'!B36))&gt;0,J12/(IF(G12=1,MAX(0,MIN(MAX(0,(((('Assumptions'!B6*('Assumptions'!B16*(1+C12))*'Assumptions'!B13)*(1-'Assumptions'!B17-MAX(0,'Assumptions'!B18-D12)-'Assumptions'!B19)-'Assumptions'!B6*('Assumptions'!B16*(1+C12))*('Assumptions'!B20+E12)-'Assumptions'!B6*'Assumptions'!B21)+('SkyLoft'!B47*(60%+40%*(MAX(50%,(1-'Assumptions'!B17-'Assumptions'!B18)+D12)/(1-'Assumptions'!B17-'Assumptions'!B18)))))-(('Assumptions'!B52*(1+'Assumptions'!E76))+('Assumptions'!B53*(1+'Assumptions'!F76))+(('Assumptions'!B54*(1+'Assumptions'!G76))+('Assumptions'!B55*(1+'Assumptions'!G76))+'Assumptions'!B56+'Assumptions'!B57+'Assumptions'!B58+'Assumptions'!B59+'Assumptions'!B60+'Assumptions'!B61+'Assumptions'!B62+'Assumptions'!B63+'Assumptions'!B64+'Assumptions'!B65)*(80%+20%*(MAX(50%,(1-'Assumptions'!B17-'Assumptions'!B18)+D12)/(1-'Assumptions'!B17-'Assumptions'!B18)))+((('Assumptions'!B6*('Assumptions'!B16*(1+C12))*'Assumptions'!B13)*(1-'Assumptions'!B17-MAX(0,'Assumptions'!B18-D12)-'Assumptions'!B19)-'Assumptions'!B6*('Assumptions'!B16*(1+C12))*('Assumptions'!B20+E12)-'Assumptions'!B6*'Assumptions'!B21)+('SkyLoft'!B47*(60%+40%*(MAX(50%,(1-'Assumptions'!B17-'Assumptions'!B18)+D12)/(1-'Assumptions'!B17-'Assumptions'!B18)))))*'Assumptions'!B28))/('Assumptions'!B34+F12))*55%,(((('Assumptions'!B6*('Assumptions'!B16*(1+C12))*'Assumptions'!B13)*(1-'Assumptions'!B17-MAX(0,'Assumptions'!B18-D12)-'Assumptions'!B19)-'Assumptions'!B6*('Assumptions'!B16*(1+C12))*('Assumptions'!B20+E12)-'Assumptions'!B6*'Assumptions'!B21)+('SkyLoft'!B47*(60%+40%*(MAX(50%,(1-'Assumptions'!B17-'Assumptions'!B18)+D12)/(1-'Assumptions'!B17-'Assumptions'!B18)))))-(('Assumptions'!B52*(1+'Assumptions'!E76))+('Assumptions'!B53*(1+'Assumptions'!F76))+(('Assumptions'!B54*(1+'Assumptions'!G76))+('Assumptions'!B55*(1+'Assumptions'!G76))+'Assumptions'!B56+'Assumptions'!B57+'Assumptions'!B58+'Assumptions'!B59+'Assumptions'!B60+'Assumptions'!B61+'Assumptions'!B62+'Assumptions'!B63+'Assumptions'!B64+'Assumptions'!B65)*(80%+20%*(MAX(50%,(1-'Assumptions'!B17-'Assumptions'!B18)+D12)/(1-'Assumptions'!B17-'Assumptions'!B18)))+((('Assumptions'!B6*('Assumptions'!B16*(1+C12))*'Assumptions'!B13)*(1-'Assumptions'!B17-MAX(0,'Assumptions'!B18-D12)-'Assumptions'!B19)-'Assumptions'!B6*('Assumptions'!B16*(1+C12))*('Assumptions'!B20+E12)-'Assumptions'!B6*'Assumptions'!B21)+('SkyLoft'!B47*(60%+40%*(MAX(50%,(1-'Assumptions'!B17-'Assumptions'!B18)+D12)/(1-'Assumptions'!B17-'Assumptions'!B18)))))*'Assumptions'!B28))/(1.30*(-PMT(('Assumptions'!B37+2%)/12,30*12,1)*12)))),'Assumptions'!B36)),"")</x:f>
        <x:v>0.08161198076142853</x:v>
      </x:c>
      <x:c r="N12" s="110" t="n">
        <x:f>J12-'SkyLoft'!B76-(IF(G12=1,MAX(0,MIN(MAX(0,(((('Assumptions'!B6*('Assumptions'!B16*(1+C12))*'Assumptions'!B13)*(1-'Assumptions'!B17-MAX(0,'Assumptions'!B18-D12)-'Assumptions'!B19)-'Assumptions'!B6*('Assumptions'!B16*(1+C12))*('Assumptions'!B20+E12)-'Assumptions'!B6*'Assumptions'!B21)+('SkyLoft'!B47*(60%+40%*(MAX(50%,(1-'Assumptions'!B17-'Assumptions'!B18)+D12)/(1-'Assumptions'!B17-'Assumptions'!B18)))))-(('Assumptions'!B52*(1+'Assumptions'!E76))+('Assumptions'!B53*(1+'Assumptions'!F76))+(('Assumptions'!B54*(1+'Assumptions'!G76))+('Assumptions'!B55*(1+'Assumptions'!G76))+'Assumptions'!B56+'Assumptions'!B57+'Assumptions'!B58+'Assumptions'!B59+'Assumptions'!B60+'Assumptions'!B61+'Assumptions'!B62+'Assumptions'!B63+'Assumptions'!B64+'Assumptions'!B65)*(80%+20%*(MAX(50%,(1-'Assumptions'!B17-'Assumptions'!B18)+D12)/(1-'Assumptions'!B17-'Assumptions'!B18)))+((('Assumptions'!B6*('Assumptions'!B16*(1+C12))*'Assumptions'!B13)*(1-'Assumptions'!B17-MAX(0,'Assumptions'!B18-D12)-'Assumptions'!B19)-'Assumptions'!B6*('Assumptions'!B16*(1+C12))*('Assumptions'!B20+E12)-'Assumptions'!B6*'Assumptions'!B21)+('SkyLoft'!B47*(60%+40%*(MAX(50%,(1-'Assumptions'!B17-'Assumptions'!B18)+D12)/(1-'Assumptions'!B17-'Assumptions'!B18)))))*'Assumptions'!B28))/('Assumptions'!B34+F12))*55%,(((('Assumptions'!B6*('Assumptions'!B16*(1+C12))*'Assumptions'!B13)*(1-'Assumptions'!B17-MAX(0,'Assumptions'!B18-D12)-'Assumptions'!B19)-'Assumptions'!B6*('Assumptions'!B16*(1+C12))*('Assumptions'!B20+E12)-'Assumptions'!B6*'Assumptions'!B21)+('SkyLoft'!B47*(60%+40%*(MAX(50%,(1-'Assumptions'!B17-'Assumptions'!B18)+D12)/(1-'Assumptions'!B17-'Assumptions'!B18)))))-(('Assumptions'!B52*(1+'Assumptions'!E76))+('Assumptions'!B53*(1+'Assumptions'!F76))+(('Assumptions'!B54*(1+'Assumptions'!G76))+('Assumptions'!B55*(1+'Assumptions'!G76))+'Assumptions'!B56+'Assumptions'!B57+'Assumptions'!B58+'Assumptions'!B59+'Assumptions'!B60+'Assumptions'!B61+'Assumptions'!B62+'Assumptions'!B63+'Assumptions'!B64+'Assumptions'!B65)*(80%+20%*(MAX(50%,(1-'Assumptions'!B17-'Assumptions'!B18)+D12)/(1-'Assumptions'!B17-'Assumptions'!B18)))+((('Assumptions'!B6*('Assumptions'!B16*(1+C12))*'Assumptions'!B13)*(1-'Assumptions'!B17-MAX(0,'Assumptions'!B18-D12)-'Assumptions'!B19)-'Assumptions'!B6*('Assumptions'!B16*(1+C12))*('Assumptions'!B20+E12)-'Assumptions'!B6*'Assumptions'!B21)+('SkyLoft'!B47*(60%+40%*(MAX(50%,(1-'Assumptions'!B17-'Assumptions'!B18)+D12)/(1-'Assumptions'!B17-'Assumptions'!B18)))))*'Assumptions'!B28))/(1.30*(-PMT(('Assumptions'!B37+2%)/12,30*12,1)*12))))*(-PMT(('Assumptions'!B37+2%)/12,30*12,1)*12),'SkyLoft'!B98))-'SkyLoft'!B102-'Assumptions'!B6*'Assumptions'!I76</x:f>
        <x:v>-548190.1096505378</x:v>
      </x:c>
      <x:c r="O12" s="110" t="n">
        <x:f>MAX(0,(((('Assumptions'!B6*('Assumptions'!B16*(1+C12))*'Assumptions'!B13)*(1-'Assumptions'!B17-MAX(0,'Assumptions'!B18-D12)-'Assumptions'!B19)-'Assumptions'!B6*('Assumptions'!B16*(1+C12))*('Assumptions'!B20+E12)-'Assumptions'!B6*'Assumptions'!B21)+('SkyLoft'!B47*(60%+40%*(MAX(50%,(1-'Assumptions'!B17-'Assumptions'!B18)+D12)/(1-'Assumptions'!B17-'Assumptions'!B18)))))-(('Assumptions'!B52*(1+'Assumptions'!E76))+('Assumptions'!B53*(1+'Assumptions'!F76))+(('Assumptions'!B54*(1+'Assumptions'!G76))+('Assumptions'!B55*(1+'Assumptions'!G76))+'Assumptions'!B56+'Assumptions'!B57+'Assumptions'!B58+'Assumptions'!B59+'Assumptions'!B60+'Assumptions'!B61+'Assumptions'!B62+'Assumptions'!B63+'Assumptions'!B64+'Assumptions'!B65)*(80%+20%*(MAX(50%,(1-'Assumptions'!B17-'Assumptions'!B18)+D12)/(1-'Assumptions'!B17-'Assumptions'!B18)))+((('Assumptions'!B6*('Assumptions'!B16*(1+C12))*'Assumptions'!B13)*(1-'Assumptions'!B17-MAX(0,'Assumptions'!B18-D12)-'Assumptions'!B19)-'Assumptions'!B6*('Assumptions'!B16*(1+C12))*('Assumptions'!B20+E12)-'Assumptions'!B6*'Assumptions'!B21)+('SkyLoft'!B47*(60%+40%*(MAX(50%,(1-'Assumptions'!B17-'Assumptions'!B18)+D12)/(1-'Assumptions'!B17-'Assumptions'!B18)))))*'Assumptions'!B28))/('Assumptions'!B34+F12))</x:f>
        <x:v>74435754.86688912</x:v>
      </x:c>
      <x:c r="P12" s="106" t="n">
        <x:f>IF(O12&gt;0,(IF(G12=1,MAX(0,MIN(MAX(0,(((('Assumptions'!B6*('Assumptions'!B16*(1+C12))*'Assumptions'!B13)*(1-'Assumptions'!B17-MAX(0,'Assumptions'!B18-D12)-'Assumptions'!B19)-'Assumptions'!B6*('Assumptions'!B16*(1+C12))*('Assumptions'!B20+E12)-'Assumptions'!B6*'Assumptions'!B21)+('SkyLoft'!B47*(60%+40%*(MAX(50%,(1-'Assumptions'!B17-'Assumptions'!B18)+D12)/(1-'Assumptions'!B17-'Assumptions'!B18)))))-(('Assumptions'!B52*(1+'Assumptions'!E76))+('Assumptions'!B53*(1+'Assumptions'!F76))+(('Assumptions'!B54*(1+'Assumptions'!G76))+('Assumptions'!B55*(1+'Assumptions'!G76))+'Assumptions'!B56+'Assumptions'!B57+'Assumptions'!B58+'Assumptions'!B59+'Assumptions'!B60+'Assumptions'!B61+'Assumptions'!B62+'Assumptions'!B63+'Assumptions'!B64+'Assumptions'!B65)*(80%+20%*(MAX(50%,(1-'Assumptions'!B17-'Assumptions'!B18)+D12)/(1-'Assumptions'!B17-'Assumptions'!B18)))+((('Assumptions'!B6*('Assumptions'!B16*(1+C12))*'Assumptions'!B13)*(1-'Assumptions'!B17-MAX(0,'Assumptions'!B18-D12)-'Assumptions'!B19)-'Assumptions'!B6*('Assumptions'!B16*(1+C12))*('Assumptions'!B20+E12)-'Assumptions'!B6*'Assumptions'!B21)+('SkyLoft'!B47*(60%+40%*(MAX(50%,(1-'Assumptions'!B17-'Assumptions'!B18)+D12)/(1-'Assumptions'!B17-'Assumptions'!B18)))))*'Assumptions'!B28))/('Assumptions'!B34+F12))*55%,(((('Assumptions'!B6*('Assumptions'!B16*(1+C12))*'Assumptions'!B13)*(1-'Assumptions'!B17-MAX(0,'Assumptions'!B18-D12)-'Assumptions'!B19)-'Assumptions'!B6*('Assumptions'!B16*(1+C12))*('Assumptions'!B20+E12)-'Assumptions'!B6*'Assumptions'!B21)+('SkyLoft'!B47*(60%+40%*(MAX(50%,(1-'Assumptions'!B17-'Assumptions'!B18)+D12)/(1-'Assumptions'!B17-'Assumptions'!B18)))))-(('Assumptions'!B52*(1+'Assumptions'!E76))+('Assumptions'!B53*(1+'Assumptions'!F76))+(('Assumptions'!B54*(1+'Assumptions'!G76))+('Assumptions'!B55*(1+'Assumptions'!G76))+'Assumptions'!B56+'Assumptions'!B57+'Assumptions'!B58+'Assumptions'!B59+'Assumptions'!B60+'Assumptions'!B61+'Assumptions'!B62+'Assumptions'!B63+'Assumptions'!B64+'Assumptions'!B65)*(80%+20%*(MAX(50%,(1-'Assumptions'!B17-'Assumptions'!B18)+D12)/(1-'Assumptions'!B17-'Assumptions'!B18)))+((('Assumptions'!B6*('Assumptions'!B16*(1+C12))*'Assumptions'!B13)*(1-'Assumptions'!B17-MAX(0,'Assumptions'!B18-D12)-'Assumptions'!B19)-'Assumptions'!B6*('Assumptions'!B16*(1+C12))*('Assumptions'!B20+E12)-'Assumptions'!B6*'Assumptions'!B21)+('SkyLoft'!B47*(60%+40%*(MAX(50%,(1-'Assumptions'!B17-'Assumptions'!B18)+D12)/(1-'Assumptions'!B17-'Assumptions'!B18)))))*'Assumptions'!B28))/(1.30*(-PMT(('Assumptions'!B37+2%)/12,30*12,1)*12)))),'Assumptions'!B36))/O12,"")</x:f>
        <x:v>0.8883499619000176</x:v>
      </x:c>
      <x:c r="Q12" s="110" t="n">
        <x:f>O12-(IF(G12=1,MAX(0,MIN(MAX(0,(((('Assumptions'!B6*('Assumptions'!B16*(1+C12))*'Assumptions'!B13)*(1-'Assumptions'!B17-MAX(0,'Assumptions'!B18-D12)-'Assumptions'!B19)-'Assumptions'!B6*('Assumptions'!B16*(1+C12))*('Assumptions'!B20+E12)-'Assumptions'!B6*'Assumptions'!B21)+('SkyLoft'!B47*(60%+40%*(MAX(50%,(1-'Assumptions'!B17-'Assumptions'!B18)+D12)/(1-'Assumptions'!B17-'Assumptions'!B18)))))-(('Assumptions'!B52*(1+'Assumptions'!E76))+('Assumptions'!B53*(1+'Assumptions'!F76))+(('Assumptions'!B54*(1+'Assumptions'!G76))+('Assumptions'!B55*(1+'Assumptions'!G76))+'Assumptions'!B56+'Assumptions'!B57+'Assumptions'!B58+'Assumptions'!B59+'Assumptions'!B60+'Assumptions'!B61+'Assumptions'!B62+'Assumptions'!B63+'Assumptions'!B64+'Assumptions'!B65)*(80%+20%*(MAX(50%,(1-'Assumptions'!B17-'Assumptions'!B18)+D12)/(1-'Assumptions'!B17-'Assumptions'!B18)))+((('Assumptions'!B6*('Assumptions'!B16*(1+C12))*'Assumptions'!B13)*(1-'Assumptions'!B17-MAX(0,'Assumptions'!B18-D12)-'Assumptions'!B19)-'Assumptions'!B6*('Assumptions'!B16*(1+C12))*('Assumptions'!B20+E12)-'Assumptions'!B6*'Assumptions'!B21)+('SkyLoft'!B47*(60%+40%*(MAX(50%,(1-'Assumptions'!B17-'Assumptions'!B18)+D12)/(1-'Assumptions'!B17-'Assumptions'!B18)))))*'Assumptions'!B28))/('Assumptions'!B34+F12))*55%,(((('Assumptions'!B6*('Assumptions'!B16*(1+C12))*'Assumptions'!B13)*(1-'Assumptions'!B17-MAX(0,'Assumptions'!B18-D12)-'Assumptions'!B19)-'Assumptions'!B6*('Assumptions'!B16*(1+C12))*('Assumptions'!B20+E12)-'Assumptions'!B6*'Assumptions'!B21)+('SkyLoft'!B47*(60%+40%*(MAX(50%,(1-'Assumptions'!B17-'Assumptions'!B18)+D12)/(1-'Assumptions'!B17-'Assumptions'!B18)))))-(('Assumptions'!B52*(1+'Assumptions'!E76))+('Assumptions'!B53*(1+'Assumptions'!F76))+(('Assumptions'!B54*(1+'Assumptions'!G76))+('Assumptions'!B55*(1+'Assumptions'!G76))+'Assumptions'!B56+'Assumptions'!B57+'Assumptions'!B58+'Assumptions'!B59+'Assumptions'!B60+'Assumptions'!B61+'Assumptions'!B62+'Assumptions'!B63+'Assumptions'!B64+'Assumptions'!B65)*(80%+20%*(MAX(50%,(1-'Assumptions'!B17-'Assumptions'!B18)+D12)/(1-'Assumptions'!B17-'Assumptions'!B18)))+((('Assumptions'!B6*('Assumptions'!B16*(1+C12))*'Assumptions'!B13)*(1-'Assumptions'!B17-MAX(0,'Assumptions'!B18-D12)-'Assumptions'!B19)-'Assumptions'!B6*('Assumptions'!B16*(1+C12))*('Assumptions'!B20+E12)-'Assumptions'!B6*'Assumptions'!B21)+('SkyLoft'!B47*(60%+40%*(MAX(50%,(1-'Assumptions'!B17-'Assumptions'!B18)+D12)/(1-'Assumptions'!B17-'Assumptions'!B18)))))*'Assumptions'!B28))/(1.30*(-PMT(('Assumptions'!B37+2%)/12,30*12,1)*12)))),'Assumptions'!B36))-'Assumptions'!B41</x:f>
        <x:v>-26689245.13311088</x:v>
      </x:c>
      <x:c r="R12" s="110" t="n">
        <x:f>IF(G12=1,MAX(0,'Assumptions'!B36-(MAX(0,MIN(MAX(0,(((('Assumptions'!B6*('Assumptions'!B16*(1+C12))*'Assumptions'!B13)*(1-'Assumptions'!B17-MAX(0,'Assumptions'!B18-D12)-'Assumptions'!B19)-'Assumptions'!B6*('Assumptions'!B16*(1+C12))*('Assumptions'!B20+E12)-'Assumptions'!B6*'Assumptions'!B21)+('SkyLoft'!B47*(60%+40%*(MAX(50%,(1-'Assumptions'!B17-'Assumptions'!B18)+D12)/(1-'Assumptions'!B17-'Assumptions'!B18)))))-(('Assumptions'!B52*(1+'Assumptions'!E76))+('Assumptions'!B53*(1+'Assumptions'!F76))+(('Assumptions'!B54*(1+'Assumptions'!G76))+('Assumptions'!B55*(1+'Assumptions'!G76))+'Assumptions'!B56+'Assumptions'!B57+'Assumptions'!B58+'Assumptions'!B59+'Assumptions'!B60+'Assumptions'!B61+'Assumptions'!B62+'Assumptions'!B63+'Assumptions'!B64+'Assumptions'!B65)*(80%+20%*(MAX(50%,(1-'Assumptions'!B17-'Assumptions'!B18)+D12)/(1-'Assumptions'!B17-'Assumptions'!B18)))+((('Assumptions'!B6*('Assumptions'!B16*(1+C12))*'Assumptions'!B13)*(1-'Assumptions'!B17-MAX(0,'Assumptions'!B18-D12)-'Assumptions'!B19)-'Assumptions'!B6*('Assumptions'!B16*(1+C12))*('Assumptions'!B20+E12)-'Assumptions'!B6*'Assumptions'!B21)+('SkyLoft'!B47*(60%+40%*(MAX(50%,(1-'Assumptions'!B17-'Assumptions'!B18)+D12)/(1-'Assumptions'!B17-'Assumptions'!B18)))))*'Assumptions'!B28))/('Assumptions'!B34+F12))*55%,(((('Assumptions'!B6*('Assumptions'!B16*(1+C12))*'Assumptions'!B13)*(1-'Assumptions'!B17-MAX(0,'Assumptions'!B18-D12)-'Assumptions'!B19)-'Assumptions'!B6*('Assumptions'!B16*(1+C12))*('Assumptions'!B20+E12)-'Assumptions'!B6*'Assumptions'!B21)+('SkyLoft'!B47*(60%+40%*(MAX(50%,(1-'Assumptions'!B17-'Assumptions'!B18)+D12)/(1-'Assumptions'!B17-'Assumptions'!B18)))))-(('Assumptions'!B52*(1+'Assumptions'!E76))+('Assumptions'!B53*(1+'Assumptions'!F76))+(('Assumptions'!B54*(1+'Assumptions'!G76))+('Assumptions'!B55*(1+'Assumptions'!G76))+'Assumptions'!B56+'Assumptions'!B57+'Assumptions'!B58+'Assumptions'!B59+'Assumptions'!B60+'Assumptions'!B61+'Assumptions'!B62+'Assumptions'!B63+'Assumptions'!B64+'Assumptions'!B65)*(80%+20%*(MAX(50%,(1-'Assumptions'!B17-'Assumptions'!B18)+D12)/(1-'Assumptions'!B17-'Assumptions'!B18)))+((('Assumptions'!B6*('Assumptions'!B16*(1+C12))*'Assumptions'!B13)*(1-'Assumptions'!B17-MAX(0,'Assumptions'!B18-D12)-'Assumptions'!B19)-'Assumptions'!B6*('Assumptions'!B16*(1+C12))*('Assumptions'!B20+E12)-'Assumptions'!B6*'Assumptions'!B21)+('SkyLoft'!B47*(60%+40%*(MAX(50%,(1-'Assumptions'!B17-'Assumptions'!B18)+D12)/(1-'Assumptions'!B17-'Assumptions'!B18)))))*'Assumptions'!B28))/(1.30*(-PMT(('Assumptions'!B37+2%)/12,30*12,1)*12)))))),0)</x:f>
        <x:v>0</x:v>
      </x:c>
      <x:c r="S12" s="32" t="str">
        <x:v>Property cash flow, then common equity</x:v>
      </x:c>
    </x:row>
    <x:row r="13">
      <x:c r="A13" s="32" t="str">
        <x:v>SkyLoft</x:v>
      </x:c>
      <x:c r="B13" s="32" t="str">
        <x:v>One month concession</x:v>
      </x:c>
      <x:c r="C13" s="104" t="n">
        <x:f>'Assumptions'!B77</x:f>
        <x:v>0</x:v>
      </x:c>
      <x:c r="D13" s="104" t="n">
        <x:f>'Assumptions'!C77</x:f>
        <x:v>0</x:v>
      </x:c>
      <x:c r="E13" s="102" t="n">
        <x:f>'Assumptions'!D77</x:f>
        <x:v>1</x:v>
      </x:c>
      <x:c r="F13" s="104" t="n">
        <x:f>'Assumptions'!H77</x:f>
        <x:v>0</x:v>
      </x:c>
      <x:c r="G13" s="91" t="n">
        <x:f>'Assumptions'!J77</x:f>
        <x:v>0</x:v>
      </x:c>
      <x:c r="H13" s="110" t="n">
        <x:f>(('Assumptions'!B6*('Assumptions'!B16*(1+C13))*'Assumptions'!B13)*(1-'Assumptions'!B17-MAX(0,'Assumptions'!B18-D13)-'Assumptions'!B19)-'Assumptions'!B6*('Assumptions'!B16*(1+C13))*('Assumptions'!B20+E13)-'Assumptions'!B6*'Assumptions'!B21)/'Assumptions'!B6/'Assumptions'!B13</x:f>
        <x:v>1076.725</x:v>
      </x:c>
      <x:c r="I13" s="110" t="n">
        <x:f>((('Assumptions'!B6*('Assumptions'!B16*(1+C13))*'Assumptions'!B13)*(1-'Assumptions'!B17-MAX(0,'Assumptions'!B18-D13)-'Assumptions'!B19)-'Assumptions'!B6*('Assumptions'!B16*(1+C13))*('Assumptions'!B20+E13)-'Assumptions'!B6*'Assumptions'!B21)+('SkyLoft'!B47*(60%+40%*(MAX(50%,(1-'Assumptions'!B17-'Assumptions'!B18)+D13)/(1-'Assumptions'!B17-'Assumptions'!B18)))))</x:f>
        <x:v>9449951.799999999</x:v>
      </x:c>
      <x:c r="J13" s="110" t="n">
        <x:f>(((('Assumptions'!B6*('Assumptions'!B16*(1+C13))*'Assumptions'!B13)*(1-'Assumptions'!B17-MAX(0,'Assumptions'!B18-D13)-'Assumptions'!B19)-'Assumptions'!B6*('Assumptions'!B16*(1+C13))*('Assumptions'!B20+E13)-'Assumptions'!B6*'Assumptions'!B21)+('SkyLoft'!B47*(60%+40%*(MAX(50%,(1-'Assumptions'!B17-'Assumptions'!B18)+D13)/(1-'Assumptions'!B17-'Assumptions'!B18)))))-(('Assumptions'!B52*(1+'Assumptions'!E77))+('Assumptions'!B53*(1+'Assumptions'!F77))+(('Assumptions'!B54*(1+'Assumptions'!G77))+('Assumptions'!B55*(1+'Assumptions'!G77))+'Assumptions'!B56+'Assumptions'!B57+'Assumptions'!B58+'Assumptions'!B59+'Assumptions'!B60+'Assumptions'!B61+'Assumptions'!B62+'Assumptions'!B63+'Assumptions'!B64+'Assumptions'!B65)*(80%+20%*(MAX(50%,(1-'Assumptions'!B17-'Assumptions'!B18)+D13)/(1-'Assumptions'!B17-'Assumptions'!B18)))+((('Assumptions'!B6*('Assumptions'!B16*(1+C13))*'Assumptions'!B13)*(1-'Assumptions'!B17-MAX(0,'Assumptions'!B18-D13)-'Assumptions'!B19)-'Assumptions'!B6*('Assumptions'!B16*(1+C13))*('Assumptions'!B20+E13)-'Assumptions'!B6*'Assumptions'!B21)+('SkyLoft'!B47*(60%+40%*(MAX(50%,(1-'Assumptions'!B17-'Assumptions'!B18)+D13)/(1-'Assumptions'!B17-'Assumptions'!B18)))))*'Assumptions'!B28))</x:f>
        <x:v>5246453.245999999</x:v>
      </x:c>
      <x:c r="K13" s="106" t="n">
        <x:f>J13/'SkyLoft'!B73-1</x:f>
        <x:v>-0.14217301367176383</x:v>
      </x:c>
      <x:c r="L13" s="112" t="n">
        <x:f>IF((IF(G13=1,MAX(0,MIN(MAX(0,(((('Assumptions'!B6*('Assumptions'!B16*(1+C13))*'Assumptions'!B13)*(1-'Assumptions'!B17-MAX(0,'Assumptions'!B18-D13)-'Assumptions'!B19)-'Assumptions'!B6*('Assumptions'!B16*(1+C13))*('Assumptions'!B20+E13)-'Assumptions'!B6*'Assumptions'!B21)+('SkyLoft'!B47*(60%+40%*(MAX(50%,(1-'Assumptions'!B17-'Assumptions'!B18)+D13)/(1-'Assumptions'!B17-'Assumptions'!B18)))))-(('Assumptions'!B52*(1+'Assumptions'!E77))+('Assumptions'!B53*(1+'Assumptions'!F77))+(('Assumptions'!B54*(1+'Assumptions'!G77))+('Assumptions'!B55*(1+'Assumptions'!G77))+'Assumptions'!B56+'Assumptions'!B57+'Assumptions'!B58+'Assumptions'!B59+'Assumptions'!B60+'Assumptions'!B61+'Assumptions'!B62+'Assumptions'!B63+'Assumptions'!B64+'Assumptions'!B65)*(80%+20%*(MAX(50%,(1-'Assumptions'!B17-'Assumptions'!B18)+D13)/(1-'Assumptions'!B17-'Assumptions'!B18)))+((('Assumptions'!B6*('Assumptions'!B16*(1+C13))*'Assumptions'!B13)*(1-'Assumptions'!B17-MAX(0,'Assumptions'!B18-D13)-'Assumptions'!B19)-'Assumptions'!B6*('Assumptions'!B16*(1+C13))*('Assumptions'!B20+E13)-'Assumptions'!B6*'Assumptions'!B21)+('SkyLoft'!B47*(60%+40%*(MAX(50%,(1-'Assumptions'!B17-'Assumptions'!B18)+D13)/(1-'Assumptions'!B17-'Assumptions'!B18)))))*'Assumptions'!B28))/('Assumptions'!B34+F13))*55%,(((('Assumptions'!B6*('Assumptions'!B16*(1+C13))*'Assumptions'!B13)*(1-'Assumptions'!B17-MAX(0,'Assumptions'!B18-D13)-'Assumptions'!B19)-'Assumptions'!B6*('Assumptions'!B16*(1+C13))*('Assumptions'!B20+E13)-'Assumptions'!B6*'Assumptions'!B21)+('SkyLoft'!B47*(60%+40%*(MAX(50%,(1-'Assumptions'!B17-'Assumptions'!B18)+D13)/(1-'Assumptions'!B17-'Assumptions'!B18)))))-(('Assumptions'!B52*(1+'Assumptions'!E77))+('Assumptions'!B53*(1+'Assumptions'!F77))+(('Assumptions'!B54*(1+'Assumptions'!G77))+('Assumptions'!B55*(1+'Assumptions'!G77))+'Assumptions'!B56+'Assumptions'!B57+'Assumptions'!B58+'Assumptions'!B59+'Assumptions'!B60+'Assumptions'!B61+'Assumptions'!B62+'Assumptions'!B63+'Assumptions'!B64+'Assumptions'!B65)*(80%+20%*(MAX(50%,(1-'Assumptions'!B17-'Assumptions'!B18)+D13)/(1-'Assumptions'!B17-'Assumptions'!B18)))+((('Assumptions'!B6*('Assumptions'!B16*(1+C13))*'Assumptions'!B13)*(1-'Assumptions'!B17-MAX(0,'Assumptions'!B18-D13)-'Assumptions'!B19)-'Assumptions'!B6*('Assumptions'!B16*(1+C13))*('Assumptions'!B20+E13)-'Assumptions'!B6*'Assumptions'!B21)+('SkyLoft'!B47*(60%+40%*(MAX(50%,(1-'Assumptions'!B17-'Assumptions'!B18)+D13)/(1-'Assumptions'!B17-'Assumptions'!B18)))))*'Assumptions'!B28))/(1.30*(-PMT(('Assumptions'!B37+2%)/12,30*12,1)*12))))*(-PMT(('Assumptions'!B37+2%)/12,30*12,1)*12),'SkyLoft'!B98))&gt;0,J13/(IF(G13=1,MAX(0,MIN(MAX(0,(((('Assumptions'!B6*('Assumptions'!B16*(1+C13))*'Assumptions'!B13)*(1-'Assumptions'!B17-MAX(0,'Assumptions'!B18-D13)-'Assumptions'!B19)-'Assumptions'!B6*('Assumptions'!B16*(1+C13))*('Assumptions'!B20+E13)-'Assumptions'!B6*'Assumptions'!B21)+('SkyLoft'!B47*(60%+40%*(MAX(50%,(1-'Assumptions'!B17-'Assumptions'!B18)+D13)/(1-'Assumptions'!B17-'Assumptions'!B18)))))-(('Assumptions'!B52*(1+'Assumptions'!E77))+('Assumptions'!B53*(1+'Assumptions'!F77))+(('Assumptions'!B54*(1+'Assumptions'!G77))+('Assumptions'!B55*(1+'Assumptions'!G77))+'Assumptions'!B56+'Assumptions'!B57+'Assumptions'!B58+'Assumptions'!B59+'Assumptions'!B60+'Assumptions'!B61+'Assumptions'!B62+'Assumptions'!B63+'Assumptions'!B64+'Assumptions'!B65)*(80%+20%*(MAX(50%,(1-'Assumptions'!B17-'Assumptions'!B18)+D13)/(1-'Assumptions'!B17-'Assumptions'!B18)))+((('Assumptions'!B6*('Assumptions'!B16*(1+C13))*'Assumptions'!B13)*(1-'Assumptions'!B17-MAX(0,'Assumptions'!B18-D13)-'Assumptions'!B19)-'Assumptions'!B6*('Assumptions'!B16*(1+C13))*('Assumptions'!B20+E13)-'Assumptions'!B6*'Assumptions'!B21)+('SkyLoft'!B47*(60%+40%*(MAX(50%,(1-'Assumptions'!B17-'Assumptions'!B18)+D13)/(1-'Assumptions'!B17-'Assumptions'!B18)))))*'Assumptions'!B28))/('Assumptions'!B34+F13))*55%,(((('Assumptions'!B6*('Assumptions'!B16*(1+C13))*'Assumptions'!B13)*(1-'Assumptions'!B17-MAX(0,'Assumptions'!B18-D13)-'Assumptions'!B19)-'Assumptions'!B6*('Assumptions'!B16*(1+C13))*('Assumptions'!B20+E13)-'Assumptions'!B6*'Assumptions'!B21)+('SkyLoft'!B47*(60%+40%*(MAX(50%,(1-'Assumptions'!B17-'Assumptions'!B18)+D13)/(1-'Assumptions'!B17-'Assumptions'!B18)))))-(('Assumptions'!B52*(1+'Assumptions'!E77))+('Assumptions'!B53*(1+'Assumptions'!F77))+(('Assumptions'!B54*(1+'Assumptions'!G77))+('Assumptions'!B55*(1+'Assumptions'!G77))+'Assumptions'!B56+'Assumptions'!B57+'Assumptions'!B58+'Assumptions'!B59+'Assumptions'!B60+'Assumptions'!B61+'Assumptions'!B62+'Assumptions'!B63+'Assumptions'!B64+'Assumptions'!B65)*(80%+20%*(MAX(50%,(1-'Assumptions'!B17-'Assumptions'!B18)+D13)/(1-'Assumptions'!B17-'Assumptions'!B18)))+((('Assumptions'!B6*('Assumptions'!B16*(1+C13))*'Assumptions'!B13)*(1-'Assumptions'!B17-MAX(0,'Assumptions'!B18-D13)-'Assumptions'!B19)-'Assumptions'!B6*('Assumptions'!B16*(1+C13))*('Assumptions'!B20+E13)-'Assumptions'!B6*'Assumptions'!B21)+('SkyLoft'!B47*(60%+40%*(MAX(50%,(1-'Assumptions'!B17-'Assumptions'!B18)+D13)/(1-'Assumptions'!B17-'Assumptions'!B18)))))*'Assumptions'!B28))/(1.30*(-PMT(('Assumptions'!B37+2%)/12,30*12,1)*12))))*(-PMT(('Assumptions'!B37+2%)/12,30*12,1)*12),'SkyLoft'!B98)),"")</x:f>
        <x:v>1.7829418667881198</x:v>
      </x:c>
      <x:c r="M13" s="106" t="n">
        <x:f>IF((IF(G13=1,MAX(0,MIN(MAX(0,(((('Assumptions'!B6*('Assumptions'!B16*(1+C13))*'Assumptions'!B13)*(1-'Assumptions'!B17-MAX(0,'Assumptions'!B18-D13)-'Assumptions'!B19)-'Assumptions'!B6*('Assumptions'!B16*(1+C13))*('Assumptions'!B20+E13)-'Assumptions'!B6*'Assumptions'!B21)+('SkyLoft'!B47*(60%+40%*(MAX(50%,(1-'Assumptions'!B17-'Assumptions'!B18)+D13)/(1-'Assumptions'!B17-'Assumptions'!B18)))))-(('Assumptions'!B52*(1+'Assumptions'!E77))+('Assumptions'!B53*(1+'Assumptions'!F77))+(('Assumptions'!B54*(1+'Assumptions'!G77))+('Assumptions'!B55*(1+'Assumptions'!G77))+'Assumptions'!B56+'Assumptions'!B57+'Assumptions'!B58+'Assumptions'!B59+'Assumptions'!B60+'Assumptions'!B61+'Assumptions'!B62+'Assumptions'!B63+'Assumptions'!B64+'Assumptions'!B65)*(80%+20%*(MAX(50%,(1-'Assumptions'!B17-'Assumptions'!B18)+D13)/(1-'Assumptions'!B17-'Assumptions'!B18)))+((('Assumptions'!B6*('Assumptions'!B16*(1+C13))*'Assumptions'!B13)*(1-'Assumptions'!B17-MAX(0,'Assumptions'!B18-D13)-'Assumptions'!B19)-'Assumptions'!B6*('Assumptions'!B16*(1+C13))*('Assumptions'!B20+E13)-'Assumptions'!B6*'Assumptions'!B21)+('SkyLoft'!B47*(60%+40%*(MAX(50%,(1-'Assumptions'!B17-'Assumptions'!B18)+D13)/(1-'Assumptions'!B17-'Assumptions'!B18)))))*'Assumptions'!B28))/('Assumptions'!B34+F13))*55%,(((('Assumptions'!B6*('Assumptions'!B16*(1+C13))*'Assumptions'!B13)*(1-'Assumptions'!B17-MAX(0,'Assumptions'!B18-D13)-'Assumptions'!B19)-'Assumptions'!B6*('Assumptions'!B16*(1+C13))*('Assumptions'!B20+E13)-'Assumptions'!B6*'Assumptions'!B21)+('SkyLoft'!B47*(60%+40%*(MAX(50%,(1-'Assumptions'!B17-'Assumptions'!B18)+D13)/(1-'Assumptions'!B17-'Assumptions'!B18)))))-(('Assumptions'!B52*(1+'Assumptions'!E77))+('Assumptions'!B53*(1+'Assumptions'!F77))+(('Assumptions'!B54*(1+'Assumptions'!G77))+('Assumptions'!B55*(1+'Assumptions'!G77))+'Assumptions'!B56+'Assumptions'!B57+'Assumptions'!B58+'Assumptions'!B59+'Assumptions'!B60+'Assumptions'!B61+'Assumptions'!B62+'Assumptions'!B63+'Assumptions'!B64+'Assumptions'!B65)*(80%+20%*(MAX(50%,(1-'Assumptions'!B17-'Assumptions'!B18)+D13)/(1-'Assumptions'!B17-'Assumptions'!B18)))+((('Assumptions'!B6*('Assumptions'!B16*(1+C13))*'Assumptions'!B13)*(1-'Assumptions'!B17-MAX(0,'Assumptions'!B18-D13)-'Assumptions'!B19)-'Assumptions'!B6*('Assumptions'!B16*(1+C13))*('Assumptions'!B20+E13)-'Assumptions'!B6*'Assumptions'!B21)+('SkyLoft'!B47*(60%+40%*(MAX(50%,(1-'Assumptions'!B17-'Assumptions'!B18)+D13)/(1-'Assumptions'!B17-'Assumptions'!B18)))))*'Assumptions'!B28))/(1.30*(-PMT(('Assumptions'!B37+2%)/12,30*12,1)*12)))),'Assumptions'!B36))&gt;0,J13/(IF(G13=1,MAX(0,MIN(MAX(0,(((('Assumptions'!B6*('Assumptions'!B16*(1+C13))*'Assumptions'!B13)*(1-'Assumptions'!B17-MAX(0,'Assumptions'!B18-D13)-'Assumptions'!B19)-'Assumptions'!B6*('Assumptions'!B16*(1+C13))*('Assumptions'!B20+E13)-'Assumptions'!B6*'Assumptions'!B21)+('SkyLoft'!B47*(60%+40%*(MAX(50%,(1-'Assumptions'!B17-'Assumptions'!B18)+D13)/(1-'Assumptions'!B17-'Assumptions'!B18)))))-(('Assumptions'!B52*(1+'Assumptions'!E77))+('Assumptions'!B53*(1+'Assumptions'!F77))+(('Assumptions'!B54*(1+'Assumptions'!G77))+('Assumptions'!B55*(1+'Assumptions'!G77))+'Assumptions'!B56+'Assumptions'!B57+'Assumptions'!B58+'Assumptions'!B59+'Assumptions'!B60+'Assumptions'!B61+'Assumptions'!B62+'Assumptions'!B63+'Assumptions'!B64+'Assumptions'!B65)*(80%+20%*(MAX(50%,(1-'Assumptions'!B17-'Assumptions'!B18)+D13)/(1-'Assumptions'!B17-'Assumptions'!B18)))+((('Assumptions'!B6*('Assumptions'!B16*(1+C13))*'Assumptions'!B13)*(1-'Assumptions'!B17-MAX(0,'Assumptions'!B18-D13)-'Assumptions'!B19)-'Assumptions'!B6*('Assumptions'!B16*(1+C13))*('Assumptions'!B20+E13)-'Assumptions'!B6*'Assumptions'!B21)+('SkyLoft'!B47*(60%+40%*(MAX(50%,(1-'Assumptions'!B17-'Assumptions'!B18)+D13)/(1-'Assumptions'!B17-'Assumptions'!B18)))))*'Assumptions'!B28))/('Assumptions'!B34+F13))*55%,(((('Assumptions'!B6*('Assumptions'!B16*(1+C13))*'Assumptions'!B13)*(1-'Assumptions'!B17-MAX(0,'Assumptions'!B18-D13)-'Assumptions'!B19)-'Assumptions'!B6*('Assumptions'!B16*(1+C13))*('Assumptions'!B20+E13)-'Assumptions'!B6*'Assumptions'!B21)+('SkyLoft'!B47*(60%+40%*(MAX(50%,(1-'Assumptions'!B17-'Assumptions'!B18)+D13)/(1-'Assumptions'!B17-'Assumptions'!B18)))))-(('Assumptions'!B52*(1+'Assumptions'!E77))+('Assumptions'!B53*(1+'Assumptions'!F77))+(('Assumptions'!B54*(1+'Assumptions'!G77))+('Assumptions'!B55*(1+'Assumptions'!G77))+'Assumptions'!B56+'Assumptions'!B57+'Assumptions'!B58+'Assumptions'!B59+'Assumptions'!B60+'Assumptions'!B61+'Assumptions'!B62+'Assumptions'!B63+'Assumptions'!B64+'Assumptions'!B65)*(80%+20%*(MAX(50%,(1-'Assumptions'!B17-'Assumptions'!B18)+D13)/(1-'Assumptions'!B17-'Assumptions'!B18)))+((('Assumptions'!B6*('Assumptions'!B16*(1+C13))*'Assumptions'!B13)*(1-'Assumptions'!B17-MAX(0,'Assumptions'!B18-D13)-'Assumptions'!B19)-'Assumptions'!B6*('Assumptions'!B16*(1+C13))*('Assumptions'!B20+E13)-'Assumptions'!B6*'Assumptions'!B21)+('SkyLoft'!B47*(60%+40%*(MAX(50%,(1-'Assumptions'!B17-'Assumptions'!B18)+D13)/(1-'Assumptions'!B17-'Assumptions'!B18)))))*'Assumptions'!B28))/(1.30*(-PMT(('Assumptions'!B37+2%)/12,30*12,1)*12)))),'Assumptions'!B36)),"")</x:f>
        <x:v>0.07934144795463137</x:v>
      </x:c>
      <x:c r="N13" s="110" t="n">
        <x:f>J13-'SkyLoft'!B76-(IF(G13=1,MAX(0,MIN(MAX(0,(((('Assumptions'!B6*('Assumptions'!B16*(1+C13))*'Assumptions'!B13)*(1-'Assumptions'!B17-MAX(0,'Assumptions'!B18-D13)-'Assumptions'!B19)-'Assumptions'!B6*('Assumptions'!B16*(1+C13))*('Assumptions'!B20+E13)-'Assumptions'!B6*'Assumptions'!B21)+('SkyLoft'!B47*(60%+40%*(MAX(50%,(1-'Assumptions'!B17-'Assumptions'!B18)+D13)/(1-'Assumptions'!B17-'Assumptions'!B18)))))-(('Assumptions'!B52*(1+'Assumptions'!E77))+('Assumptions'!B53*(1+'Assumptions'!F77))+(('Assumptions'!B54*(1+'Assumptions'!G77))+('Assumptions'!B55*(1+'Assumptions'!G77))+'Assumptions'!B56+'Assumptions'!B57+'Assumptions'!B58+'Assumptions'!B59+'Assumptions'!B60+'Assumptions'!B61+'Assumptions'!B62+'Assumptions'!B63+'Assumptions'!B64+'Assumptions'!B65)*(80%+20%*(MAX(50%,(1-'Assumptions'!B17-'Assumptions'!B18)+D13)/(1-'Assumptions'!B17-'Assumptions'!B18)))+((('Assumptions'!B6*('Assumptions'!B16*(1+C13))*'Assumptions'!B13)*(1-'Assumptions'!B17-MAX(0,'Assumptions'!B18-D13)-'Assumptions'!B19)-'Assumptions'!B6*('Assumptions'!B16*(1+C13))*('Assumptions'!B20+E13)-'Assumptions'!B6*'Assumptions'!B21)+('SkyLoft'!B47*(60%+40%*(MAX(50%,(1-'Assumptions'!B17-'Assumptions'!B18)+D13)/(1-'Assumptions'!B17-'Assumptions'!B18)))))*'Assumptions'!B28))/('Assumptions'!B34+F13))*55%,(((('Assumptions'!B6*('Assumptions'!B16*(1+C13))*'Assumptions'!B13)*(1-'Assumptions'!B17-MAX(0,'Assumptions'!B18-D13)-'Assumptions'!B19)-'Assumptions'!B6*('Assumptions'!B16*(1+C13))*('Assumptions'!B20+E13)-'Assumptions'!B6*'Assumptions'!B21)+('SkyLoft'!B47*(60%+40%*(MAX(50%,(1-'Assumptions'!B17-'Assumptions'!B18)+D13)/(1-'Assumptions'!B17-'Assumptions'!B18)))))-(('Assumptions'!B52*(1+'Assumptions'!E77))+('Assumptions'!B53*(1+'Assumptions'!F77))+(('Assumptions'!B54*(1+'Assumptions'!G77))+('Assumptions'!B55*(1+'Assumptions'!G77))+'Assumptions'!B56+'Assumptions'!B57+'Assumptions'!B58+'Assumptions'!B59+'Assumptions'!B60+'Assumptions'!B61+'Assumptions'!B62+'Assumptions'!B63+'Assumptions'!B64+'Assumptions'!B65)*(80%+20%*(MAX(50%,(1-'Assumptions'!B17-'Assumptions'!B18)+D13)/(1-'Assumptions'!B17-'Assumptions'!B18)))+((('Assumptions'!B6*('Assumptions'!B16*(1+C13))*'Assumptions'!B13)*(1-'Assumptions'!B17-MAX(0,'Assumptions'!B18-D13)-'Assumptions'!B19)-'Assumptions'!B6*('Assumptions'!B16*(1+C13))*('Assumptions'!B20+E13)-'Assumptions'!B6*'Assumptions'!B21)+('SkyLoft'!B47*(60%+40%*(MAX(50%,(1-'Assumptions'!B17-'Assumptions'!B18)+D13)/(1-'Assumptions'!B17-'Assumptions'!B18)))))*'Assumptions'!B28))/(1.30*(-PMT(('Assumptions'!B37+2%)/12,30*12,1)*12))))*(-PMT(('Assumptions'!B37+2%)/12,30*12,1)*12),'SkyLoft'!B98))-'SkyLoft'!B102-'Assumptions'!B6*'Assumptions'!I77</x:f>
        <x:v>-698329.0915000006</x:v>
      </x:c>
      <x:c r="O13" s="110" t="n">
        <x:f>MAX(0,(((('Assumptions'!B6*('Assumptions'!B16*(1+C13))*'Assumptions'!B13)*(1-'Assumptions'!B17-MAX(0,'Assumptions'!B18-D13)-'Assumptions'!B19)-'Assumptions'!B6*('Assumptions'!B16*(1+C13))*('Assumptions'!B20+E13)-'Assumptions'!B6*'Assumptions'!B21)+('SkyLoft'!B47*(60%+40%*(MAX(50%,(1-'Assumptions'!B17-'Assumptions'!B18)+D13)/(1-'Assumptions'!B17-'Assumptions'!B18)))))-(('Assumptions'!B52*(1+'Assumptions'!E77))+('Assumptions'!B53*(1+'Assumptions'!F77))+(('Assumptions'!B54*(1+'Assumptions'!G77))+('Assumptions'!B55*(1+'Assumptions'!G77))+'Assumptions'!B56+'Assumptions'!B57+'Assumptions'!B58+'Assumptions'!B59+'Assumptions'!B60+'Assumptions'!B61+'Assumptions'!B62+'Assumptions'!B63+'Assumptions'!B64+'Assumptions'!B65)*(80%+20%*(MAX(50%,(1-'Assumptions'!B17-'Assumptions'!B18)+D13)/(1-'Assumptions'!B17-'Assumptions'!B18)))+((('Assumptions'!B6*('Assumptions'!B16*(1+C13))*'Assumptions'!B13)*(1-'Assumptions'!B17-MAX(0,'Assumptions'!B18-D13)-'Assumptions'!B19)-'Assumptions'!B6*('Assumptions'!B16*(1+C13))*('Assumptions'!B20+E13)-'Assumptions'!B6*'Assumptions'!B21)+('SkyLoft'!B47*(60%+40%*(MAX(50%,(1-'Assumptions'!B17-'Assumptions'!B18)+D13)/(1-'Assumptions'!B17-'Assumptions'!B18)))))*'Assumptions'!B28))/('Assumptions'!B34+F13))</x:f>
        <x:v>74949332.08571427</x:v>
      </x:c>
      <x:c r="P13" s="106" t="n">
        <x:f>IF(O13&gt;0,(IF(G13=1,MAX(0,MIN(MAX(0,(((('Assumptions'!B6*('Assumptions'!B16*(1+C13))*'Assumptions'!B13)*(1-'Assumptions'!B17-MAX(0,'Assumptions'!B18-D13)-'Assumptions'!B19)-'Assumptions'!B6*('Assumptions'!B16*(1+C13))*('Assumptions'!B20+E13)-'Assumptions'!B6*'Assumptions'!B21)+('SkyLoft'!B47*(60%+40%*(MAX(50%,(1-'Assumptions'!B17-'Assumptions'!B18)+D13)/(1-'Assumptions'!B17-'Assumptions'!B18)))))-(('Assumptions'!B52*(1+'Assumptions'!E77))+('Assumptions'!B53*(1+'Assumptions'!F77))+(('Assumptions'!B54*(1+'Assumptions'!G77))+('Assumptions'!B55*(1+'Assumptions'!G77))+'Assumptions'!B56+'Assumptions'!B57+'Assumptions'!B58+'Assumptions'!B59+'Assumptions'!B60+'Assumptions'!B61+'Assumptions'!B62+'Assumptions'!B63+'Assumptions'!B64+'Assumptions'!B65)*(80%+20%*(MAX(50%,(1-'Assumptions'!B17-'Assumptions'!B18)+D13)/(1-'Assumptions'!B17-'Assumptions'!B18)))+((('Assumptions'!B6*('Assumptions'!B16*(1+C13))*'Assumptions'!B13)*(1-'Assumptions'!B17-MAX(0,'Assumptions'!B18-D13)-'Assumptions'!B19)-'Assumptions'!B6*('Assumptions'!B16*(1+C13))*('Assumptions'!B20+E13)-'Assumptions'!B6*'Assumptions'!B21)+('SkyLoft'!B47*(60%+40%*(MAX(50%,(1-'Assumptions'!B17-'Assumptions'!B18)+D13)/(1-'Assumptions'!B17-'Assumptions'!B18)))))*'Assumptions'!B28))/('Assumptions'!B34+F13))*55%,(((('Assumptions'!B6*('Assumptions'!B16*(1+C13))*'Assumptions'!B13)*(1-'Assumptions'!B17-MAX(0,'Assumptions'!B18-D13)-'Assumptions'!B19)-'Assumptions'!B6*('Assumptions'!B16*(1+C13))*('Assumptions'!B20+E13)-'Assumptions'!B6*'Assumptions'!B21)+('SkyLoft'!B47*(60%+40%*(MAX(50%,(1-'Assumptions'!B17-'Assumptions'!B18)+D13)/(1-'Assumptions'!B17-'Assumptions'!B18)))))-(('Assumptions'!B52*(1+'Assumptions'!E77))+('Assumptions'!B53*(1+'Assumptions'!F77))+(('Assumptions'!B54*(1+'Assumptions'!G77))+('Assumptions'!B55*(1+'Assumptions'!G77))+'Assumptions'!B56+'Assumptions'!B57+'Assumptions'!B58+'Assumptions'!B59+'Assumptions'!B60+'Assumptions'!B61+'Assumptions'!B62+'Assumptions'!B63+'Assumptions'!B64+'Assumptions'!B65)*(80%+20%*(MAX(50%,(1-'Assumptions'!B17-'Assumptions'!B18)+D13)/(1-'Assumptions'!B17-'Assumptions'!B18)))+((('Assumptions'!B6*('Assumptions'!B16*(1+C13))*'Assumptions'!B13)*(1-'Assumptions'!B17-MAX(0,'Assumptions'!B18-D13)-'Assumptions'!B19)-'Assumptions'!B6*('Assumptions'!B16*(1+C13))*('Assumptions'!B20+E13)-'Assumptions'!B6*'Assumptions'!B21)+('SkyLoft'!B47*(60%+40%*(MAX(50%,(1-'Assumptions'!B17-'Assumptions'!B18)+D13)/(1-'Assumptions'!B17-'Assumptions'!B18)))))*'Assumptions'!B28))/(1.30*(-PMT(('Assumptions'!B37+2%)/12,30*12,1)*12)))),'Assumptions'!B36))/O13,"")</x:f>
        <x:v>0.8822626988106779</x:v>
      </x:c>
      <x:c r="Q13" s="110" t="n">
        <x:f>O13-(IF(G13=1,MAX(0,MIN(MAX(0,(((('Assumptions'!B6*('Assumptions'!B16*(1+C13))*'Assumptions'!B13)*(1-'Assumptions'!B17-MAX(0,'Assumptions'!B18-D13)-'Assumptions'!B19)-'Assumptions'!B6*('Assumptions'!B16*(1+C13))*('Assumptions'!B20+E13)-'Assumptions'!B6*'Assumptions'!B21)+('SkyLoft'!B47*(60%+40%*(MAX(50%,(1-'Assumptions'!B17-'Assumptions'!B18)+D13)/(1-'Assumptions'!B17-'Assumptions'!B18)))))-(('Assumptions'!B52*(1+'Assumptions'!E77))+('Assumptions'!B53*(1+'Assumptions'!F77))+(('Assumptions'!B54*(1+'Assumptions'!G77))+('Assumptions'!B55*(1+'Assumptions'!G77))+'Assumptions'!B56+'Assumptions'!B57+'Assumptions'!B58+'Assumptions'!B59+'Assumptions'!B60+'Assumptions'!B61+'Assumptions'!B62+'Assumptions'!B63+'Assumptions'!B64+'Assumptions'!B65)*(80%+20%*(MAX(50%,(1-'Assumptions'!B17-'Assumptions'!B18)+D13)/(1-'Assumptions'!B17-'Assumptions'!B18)))+((('Assumptions'!B6*('Assumptions'!B16*(1+C13))*'Assumptions'!B13)*(1-'Assumptions'!B17-MAX(0,'Assumptions'!B18-D13)-'Assumptions'!B19)-'Assumptions'!B6*('Assumptions'!B16*(1+C13))*('Assumptions'!B20+E13)-'Assumptions'!B6*'Assumptions'!B21)+('SkyLoft'!B47*(60%+40%*(MAX(50%,(1-'Assumptions'!B17-'Assumptions'!B18)+D13)/(1-'Assumptions'!B17-'Assumptions'!B18)))))*'Assumptions'!B28))/('Assumptions'!B34+F13))*55%,(((('Assumptions'!B6*('Assumptions'!B16*(1+C13))*'Assumptions'!B13)*(1-'Assumptions'!B17-MAX(0,'Assumptions'!B18-D13)-'Assumptions'!B19)-'Assumptions'!B6*('Assumptions'!B16*(1+C13))*('Assumptions'!B20+E13)-'Assumptions'!B6*'Assumptions'!B21)+('SkyLoft'!B47*(60%+40%*(MAX(50%,(1-'Assumptions'!B17-'Assumptions'!B18)+D13)/(1-'Assumptions'!B17-'Assumptions'!B18)))))-(('Assumptions'!B52*(1+'Assumptions'!E77))+('Assumptions'!B53*(1+'Assumptions'!F77))+(('Assumptions'!B54*(1+'Assumptions'!G77))+('Assumptions'!B55*(1+'Assumptions'!G77))+'Assumptions'!B56+'Assumptions'!B57+'Assumptions'!B58+'Assumptions'!B59+'Assumptions'!B60+'Assumptions'!B61+'Assumptions'!B62+'Assumptions'!B63+'Assumptions'!B64+'Assumptions'!B65)*(80%+20%*(MAX(50%,(1-'Assumptions'!B17-'Assumptions'!B18)+D13)/(1-'Assumptions'!B17-'Assumptions'!B18)))+((('Assumptions'!B6*('Assumptions'!B16*(1+C13))*'Assumptions'!B13)*(1-'Assumptions'!B17-MAX(0,'Assumptions'!B18-D13)-'Assumptions'!B19)-'Assumptions'!B6*('Assumptions'!B16*(1+C13))*('Assumptions'!B20+E13)-'Assumptions'!B6*'Assumptions'!B21)+('SkyLoft'!B47*(60%+40%*(MAX(50%,(1-'Assumptions'!B17-'Assumptions'!B18)+D13)/(1-'Assumptions'!B17-'Assumptions'!B18)))))*'Assumptions'!B28))/(1.30*(-PMT(('Assumptions'!B37+2%)/12,30*12,1)*12)))),'Assumptions'!B36))-'Assumptions'!B41</x:f>
        <x:v>-26175667.914285734</x:v>
      </x:c>
      <x:c r="R13" s="110" t="n">
        <x:f>IF(G13=1,MAX(0,'Assumptions'!B36-(MAX(0,MIN(MAX(0,(((('Assumptions'!B6*('Assumptions'!B16*(1+C13))*'Assumptions'!B13)*(1-'Assumptions'!B17-MAX(0,'Assumptions'!B18-D13)-'Assumptions'!B19)-'Assumptions'!B6*('Assumptions'!B16*(1+C13))*('Assumptions'!B20+E13)-'Assumptions'!B6*'Assumptions'!B21)+('SkyLoft'!B47*(60%+40%*(MAX(50%,(1-'Assumptions'!B17-'Assumptions'!B18)+D13)/(1-'Assumptions'!B17-'Assumptions'!B18)))))-(('Assumptions'!B52*(1+'Assumptions'!E77))+('Assumptions'!B53*(1+'Assumptions'!F77))+(('Assumptions'!B54*(1+'Assumptions'!G77))+('Assumptions'!B55*(1+'Assumptions'!G77))+'Assumptions'!B56+'Assumptions'!B57+'Assumptions'!B58+'Assumptions'!B59+'Assumptions'!B60+'Assumptions'!B61+'Assumptions'!B62+'Assumptions'!B63+'Assumptions'!B64+'Assumptions'!B65)*(80%+20%*(MAX(50%,(1-'Assumptions'!B17-'Assumptions'!B18)+D13)/(1-'Assumptions'!B17-'Assumptions'!B18)))+((('Assumptions'!B6*('Assumptions'!B16*(1+C13))*'Assumptions'!B13)*(1-'Assumptions'!B17-MAX(0,'Assumptions'!B18-D13)-'Assumptions'!B19)-'Assumptions'!B6*('Assumptions'!B16*(1+C13))*('Assumptions'!B20+E13)-'Assumptions'!B6*'Assumptions'!B21)+('SkyLoft'!B47*(60%+40%*(MAX(50%,(1-'Assumptions'!B17-'Assumptions'!B18)+D13)/(1-'Assumptions'!B17-'Assumptions'!B18)))))*'Assumptions'!B28))/('Assumptions'!B34+F13))*55%,(((('Assumptions'!B6*('Assumptions'!B16*(1+C13))*'Assumptions'!B13)*(1-'Assumptions'!B17-MAX(0,'Assumptions'!B18-D13)-'Assumptions'!B19)-'Assumptions'!B6*('Assumptions'!B16*(1+C13))*('Assumptions'!B20+E13)-'Assumptions'!B6*'Assumptions'!B21)+('SkyLoft'!B47*(60%+40%*(MAX(50%,(1-'Assumptions'!B17-'Assumptions'!B18)+D13)/(1-'Assumptions'!B17-'Assumptions'!B18)))))-(('Assumptions'!B52*(1+'Assumptions'!E77))+('Assumptions'!B53*(1+'Assumptions'!F77))+(('Assumptions'!B54*(1+'Assumptions'!G77))+('Assumptions'!B55*(1+'Assumptions'!G77))+'Assumptions'!B56+'Assumptions'!B57+'Assumptions'!B58+'Assumptions'!B59+'Assumptions'!B60+'Assumptions'!B61+'Assumptions'!B62+'Assumptions'!B63+'Assumptions'!B64+'Assumptions'!B65)*(80%+20%*(MAX(50%,(1-'Assumptions'!B17-'Assumptions'!B18)+D13)/(1-'Assumptions'!B17-'Assumptions'!B18)))+((('Assumptions'!B6*('Assumptions'!B16*(1+C13))*'Assumptions'!B13)*(1-'Assumptions'!B17-MAX(0,'Assumptions'!B18-D13)-'Assumptions'!B19)-'Assumptions'!B6*('Assumptions'!B16*(1+C13))*('Assumptions'!B20+E13)-'Assumptions'!B6*'Assumptions'!B21)+('SkyLoft'!B47*(60%+40%*(MAX(50%,(1-'Assumptions'!B17-'Assumptions'!B18)+D13)/(1-'Assumptions'!B17-'Assumptions'!B18)))))*'Assumptions'!B28))/(1.30*(-PMT(('Assumptions'!B37+2%)/12,30*12,1)*12)))))),0)</x:f>
        <x:v>0</x:v>
      </x:c>
      <x:c r="S13" s="32" t="str">
        <x:v>Property cash flow, then common equity</x:v>
      </x:c>
    </x:row>
    <x:row r="14">
      <x:c r="A14" s="32" t="str">
        <x:v>SkyLoft</x:v>
      </x:c>
      <x:c r="B14" s="32" t="str">
        <x:v>Two month concession</x:v>
      </x:c>
      <x:c r="C14" s="104" t="n">
        <x:f>'Assumptions'!B78</x:f>
        <x:v>0</x:v>
      </x:c>
      <x:c r="D14" s="104" t="n">
        <x:f>'Assumptions'!C78</x:f>
        <x:v>0</x:v>
      </x:c>
      <x:c r="E14" s="102" t="n">
        <x:f>'Assumptions'!D78</x:f>
        <x:v>2</x:v>
      </x:c>
      <x:c r="F14" s="104" t="n">
        <x:f>'Assumptions'!H78</x:f>
        <x:v>0.0025</x:v>
      </x:c>
      <x:c r="G14" s="91" t="n">
        <x:f>'Assumptions'!J78</x:f>
        <x:v>0</x:v>
      </x:c>
      <x:c r="H14" s="110" t="n">
        <x:f>(('Assumptions'!B6*('Assumptions'!B16*(1+C14))*'Assumptions'!B13)*(1-'Assumptions'!B17-MAX(0,'Assumptions'!B18-D14)-'Assumptions'!B19)-'Assumptions'!B6*('Assumptions'!B16*(1+C14))*('Assumptions'!B20+E14)-'Assumptions'!B6*'Assumptions'!B21)/'Assumptions'!B6/'Assumptions'!B13</x:f>
        <x:v>965.8916666666665</x:v>
      </x:c>
      <x:c r="I14" s="110" t="n">
        <x:f>((('Assumptions'!B6*('Assumptions'!B16*(1+C14))*'Assumptions'!B13)*(1-'Assumptions'!B17-MAX(0,'Assumptions'!B18-D14)-'Assumptions'!B19)-'Assumptions'!B6*('Assumptions'!B16*(1+C14))*('Assumptions'!B20+E14)-'Assumptions'!B6*'Assumptions'!B21)+('SkyLoft'!B47*(60%+40%*(MAX(50%,(1-'Assumptions'!B17-'Assumptions'!B18)+D14)/(1-'Assumptions'!B17-'Assumptions'!B18)))))</x:f>
        <x:v>8553531.799999999</x:v>
      </x:c>
      <x:c r="J14" s="110" t="n">
        <x:f>(((('Assumptions'!B6*('Assumptions'!B16*(1+C14))*'Assumptions'!B13)*(1-'Assumptions'!B17-MAX(0,'Assumptions'!B18-D14)-'Assumptions'!B19)-'Assumptions'!B6*('Assumptions'!B16*(1+C14))*('Assumptions'!B20+E14)-'Assumptions'!B6*'Assumptions'!B21)+('SkyLoft'!B47*(60%+40%*(MAX(50%,(1-'Assumptions'!B17-'Assumptions'!B18)+D14)/(1-'Assumptions'!B17-'Assumptions'!B18)))))-(('Assumptions'!B52*(1+'Assumptions'!E78))+('Assumptions'!B53*(1+'Assumptions'!F78))+(('Assumptions'!B54*(1+'Assumptions'!G78))+('Assumptions'!B55*(1+'Assumptions'!G78))+'Assumptions'!B56+'Assumptions'!B57+'Assumptions'!B58+'Assumptions'!B59+'Assumptions'!B60+'Assumptions'!B61+'Assumptions'!B62+'Assumptions'!B63+'Assumptions'!B64+'Assumptions'!B65)*(80%+20%*(MAX(50%,(1-'Assumptions'!B17-'Assumptions'!B18)+D14)/(1-'Assumptions'!B17-'Assumptions'!B18)))+((('Assumptions'!B6*('Assumptions'!B16*(1+C14))*'Assumptions'!B13)*(1-'Assumptions'!B17-MAX(0,'Assumptions'!B18-D14)-'Assumptions'!B19)-'Assumptions'!B6*('Assumptions'!B16*(1+C14))*('Assumptions'!B20+E14)-'Assumptions'!B6*'Assumptions'!B21)+('SkyLoft'!B47*(60%+40%*(MAX(50%,(1-'Assumptions'!B17-'Assumptions'!B18)+D14)/(1-'Assumptions'!B17-'Assumptions'!B18)))))*'Assumptions'!B28))</x:f>
        <x:v>4376925.845999999</x:v>
      </x:c>
      <x:c r="K14" s="106" t="n">
        <x:f>J14/'SkyLoft'!B73-1</x:f>
        <x:v>-0.28434602734352754</x:v>
      </x:c>
      <x:c r="L14" s="112" t="n">
        <x:f>IF((IF(G14=1,MAX(0,MIN(MAX(0,(((('Assumptions'!B6*('Assumptions'!B16*(1+C14))*'Assumptions'!B13)*(1-'Assumptions'!B17-MAX(0,'Assumptions'!B18-D14)-'Assumptions'!B19)-'Assumptions'!B6*('Assumptions'!B16*(1+C14))*('Assumptions'!B20+E14)-'Assumptions'!B6*'Assumptions'!B21)+('SkyLoft'!B47*(60%+40%*(MAX(50%,(1-'Assumptions'!B17-'Assumptions'!B18)+D14)/(1-'Assumptions'!B17-'Assumptions'!B18)))))-(('Assumptions'!B52*(1+'Assumptions'!E78))+('Assumptions'!B53*(1+'Assumptions'!F78))+(('Assumptions'!B54*(1+'Assumptions'!G78))+('Assumptions'!B55*(1+'Assumptions'!G78))+'Assumptions'!B56+'Assumptions'!B57+'Assumptions'!B58+'Assumptions'!B59+'Assumptions'!B60+'Assumptions'!B61+'Assumptions'!B62+'Assumptions'!B63+'Assumptions'!B64+'Assumptions'!B65)*(80%+20%*(MAX(50%,(1-'Assumptions'!B17-'Assumptions'!B18)+D14)/(1-'Assumptions'!B17-'Assumptions'!B18)))+((('Assumptions'!B6*('Assumptions'!B16*(1+C14))*'Assumptions'!B13)*(1-'Assumptions'!B17-MAX(0,'Assumptions'!B18-D14)-'Assumptions'!B19)-'Assumptions'!B6*('Assumptions'!B16*(1+C14))*('Assumptions'!B20+E14)-'Assumptions'!B6*'Assumptions'!B21)+('SkyLoft'!B47*(60%+40%*(MAX(50%,(1-'Assumptions'!B17-'Assumptions'!B18)+D14)/(1-'Assumptions'!B17-'Assumptions'!B18)))))*'Assumptions'!B28))/('Assumptions'!B34+F14))*55%,(((('Assumptions'!B6*('Assumptions'!B16*(1+C14))*'Assumptions'!B13)*(1-'Assumptions'!B17-MAX(0,'Assumptions'!B18-D14)-'Assumptions'!B19)-'Assumptions'!B6*('Assumptions'!B16*(1+C14))*('Assumptions'!B20+E14)-'Assumptions'!B6*'Assumptions'!B21)+('SkyLoft'!B47*(60%+40%*(MAX(50%,(1-'Assumptions'!B17-'Assumptions'!B18)+D14)/(1-'Assumptions'!B17-'Assumptions'!B18)))))-(('Assumptions'!B52*(1+'Assumptions'!E78))+('Assumptions'!B53*(1+'Assumptions'!F78))+(('Assumptions'!B54*(1+'Assumptions'!G78))+('Assumptions'!B55*(1+'Assumptions'!G78))+'Assumptions'!B56+'Assumptions'!B57+'Assumptions'!B58+'Assumptions'!B59+'Assumptions'!B60+'Assumptions'!B61+'Assumptions'!B62+'Assumptions'!B63+'Assumptions'!B64+'Assumptions'!B65)*(80%+20%*(MAX(50%,(1-'Assumptions'!B17-'Assumptions'!B18)+D14)/(1-'Assumptions'!B17-'Assumptions'!B18)))+((('Assumptions'!B6*('Assumptions'!B16*(1+C14))*'Assumptions'!B13)*(1-'Assumptions'!B17-MAX(0,'Assumptions'!B18-D14)-'Assumptions'!B19)-'Assumptions'!B6*('Assumptions'!B16*(1+C14))*('Assumptions'!B20+E14)-'Assumptions'!B6*'Assumptions'!B21)+('SkyLoft'!B47*(60%+40%*(MAX(50%,(1-'Assumptions'!B17-'Assumptions'!B18)+D14)/(1-'Assumptions'!B17-'Assumptions'!B18)))))*'Assumptions'!B28))/(1.30*(-PMT(('Assumptions'!B37+2%)/12,30*12,1)*12))))*(-PMT(('Assumptions'!B37+2%)/12,30*12,1)*12),'SkyLoft'!B98))&gt;0,J14/(IF(G14=1,MAX(0,MIN(MAX(0,(((('Assumptions'!B6*('Assumptions'!B16*(1+C14))*'Assumptions'!B13)*(1-'Assumptions'!B17-MAX(0,'Assumptions'!B18-D14)-'Assumptions'!B19)-'Assumptions'!B6*('Assumptions'!B16*(1+C14))*('Assumptions'!B20+E14)-'Assumptions'!B6*'Assumptions'!B21)+('SkyLoft'!B47*(60%+40%*(MAX(50%,(1-'Assumptions'!B17-'Assumptions'!B18)+D14)/(1-'Assumptions'!B17-'Assumptions'!B18)))))-(('Assumptions'!B52*(1+'Assumptions'!E78))+('Assumptions'!B53*(1+'Assumptions'!F78))+(('Assumptions'!B54*(1+'Assumptions'!G78))+('Assumptions'!B55*(1+'Assumptions'!G78))+'Assumptions'!B56+'Assumptions'!B57+'Assumptions'!B58+'Assumptions'!B59+'Assumptions'!B60+'Assumptions'!B61+'Assumptions'!B62+'Assumptions'!B63+'Assumptions'!B64+'Assumptions'!B65)*(80%+20%*(MAX(50%,(1-'Assumptions'!B17-'Assumptions'!B18)+D14)/(1-'Assumptions'!B17-'Assumptions'!B18)))+((('Assumptions'!B6*('Assumptions'!B16*(1+C14))*'Assumptions'!B13)*(1-'Assumptions'!B17-MAX(0,'Assumptions'!B18-D14)-'Assumptions'!B19)-'Assumptions'!B6*('Assumptions'!B16*(1+C14))*('Assumptions'!B20+E14)-'Assumptions'!B6*'Assumptions'!B21)+('SkyLoft'!B47*(60%+40%*(MAX(50%,(1-'Assumptions'!B17-'Assumptions'!B18)+D14)/(1-'Assumptions'!B17-'Assumptions'!B18)))))*'Assumptions'!B28))/('Assumptions'!B34+F14))*55%,(((('Assumptions'!B6*('Assumptions'!B16*(1+C14))*'Assumptions'!B13)*(1-'Assumptions'!B17-MAX(0,'Assumptions'!B18-D14)-'Assumptions'!B19)-'Assumptions'!B6*('Assumptions'!B16*(1+C14))*('Assumptions'!B20+E14)-'Assumptions'!B6*'Assumptions'!B21)+('SkyLoft'!B47*(60%+40%*(MAX(50%,(1-'Assumptions'!B17-'Assumptions'!B18)+D14)/(1-'Assumptions'!B17-'Assumptions'!B18)))))-(('Assumptions'!B52*(1+'Assumptions'!E78))+('Assumptions'!B53*(1+'Assumptions'!F78))+(('Assumptions'!B54*(1+'Assumptions'!G78))+('Assumptions'!B55*(1+'Assumptions'!G78))+'Assumptions'!B56+'Assumptions'!B57+'Assumptions'!B58+'Assumptions'!B59+'Assumptions'!B60+'Assumptions'!B61+'Assumptions'!B62+'Assumptions'!B63+'Assumptions'!B64+'Assumptions'!B65)*(80%+20%*(MAX(50%,(1-'Assumptions'!B17-'Assumptions'!B18)+D14)/(1-'Assumptions'!B17-'Assumptions'!B18)))+((('Assumptions'!B6*('Assumptions'!B16*(1+C14))*'Assumptions'!B13)*(1-'Assumptions'!B17-MAX(0,'Assumptions'!B18-D14)-'Assumptions'!B19)-'Assumptions'!B6*('Assumptions'!B16*(1+C14))*('Assumptions'!B20+E14)-'Assumptions'!B6*'Assumptions'!B21)+('SkyLoft'!B47*(60%+40%*(MAX(50%,(1-'Assumptions'!B17-'Assumptions'!B18)+D14)/(1-'Assumptions'!B17-'Assumptions'!B18)))))*'Assumptions'!B28))/(1.30*(-PMT(('Assumptions'!B37+2%)/12,30*12,1)*12))))*(-PMT(('Assumptions'!B37+2%)/12,30*12,1)*12),'SkyLoft'!B98)),"")</x:f>
        <x:v>1.4874437973139636</x:v>
      </x:c>
      <x:c r="M14" s="106" t="n">
        <x:f>IF((IF(G14=1,MAX(0,MIN(MAX(0,(((('Assumptions'!B6*('Assumptions'!B16*(1+C14))*'Assumptions'!B13)*(1-'Assumptions'!B17-MAX(0,'Assumptions'!B18-D14)-'Assumptions'!B19)-'Assumptions'!B6*('Assumptions'!B16*(1+C14))*('Assumptions'!B20+E14)-'Assumptions'!B6*'Assumptions'!B21)+('SkyLoft'!B47*(60%+40%*(MAX(50%,(1-'Assumptions'!B17-'Assumptions'!B18)+D14)/(1-'Assumptions'!B17-'Assumptions'!B18)))))-(('Assumptions'!B52*(1+'Assumptions'!E78))+('Assumptions'!B53*(1+'Assumptions'!F78))+(('Assumptions'!B54*(1+'Assumptions'!G78))+('Assumptions'!B55*(1+'Assumptions'!G78))+'Assumptions'!B56+'Assumptions'!B57+'Assumptions'!B58+'Assumptions'!B59+'Assumptions'!B60+'Assumptions'!B61+'Assumptions'!B62+'Assumptions'!B63+'Assumptions'!B64+'Assumptions'!B65)*(80%+20%*(MAX(50%,(1-'Assumptions'!B17-'Assumptions'!B18)+D14)/(1-'Assumptions'!B17-'Assumptions'!B18)))+((('Assumptions'!B6*('Assumptions'!B16*(1+C14))*'Assumptions'!B13)*(1-'Assumptions'!B17-MAX(0,'Assumptions'!B18-D14)-'Assumptions'!B19)-'Assumptions'!B6*('Assumptions'!B16*(1+C14))*('Assumptions'!B20+E14)-'Assumptions'!B6*'Assumptions'!B21)+('SkyLoft'!B47*(60%+40%*(MAX(50%,(1-'Assumptions'!B17-'Assumptions'!B18)+D14)/(1-'Assumptions'!B17-'Assumptions'!B18)))))*'Assumptions'!B28))/('Assumptions'!B34+F14))*55%,(((('Assumptions'!B6*('Assumptions'!B16*(1+C14))*'Assumptions'!B13)*(1-'Assumptions'!B17-MAX(0,'Assumptions'!B18-D14)-'Assumptions'!B19)-'Assumptions'!B6*('Assumptions'!B16*(1+C14))*('Assumptions'!B20+E14)-'Assumptions'!B6*'Assumptions'!B21)+('SkyLoft'!B47*(60%+40%*(MAX(50%,(1-'Assumptions'!B17-'Assumptions'!B18)+D14)/(1-'Assumptions'!B17-'Assumptions'!B18)))))-(('Assumptions'!B52*(1+'Assumptions'!E78))+('Assumptions'!B53*(1+'Assumptions'!F78))+(('Assumptions'!B54*(1+'Assumptions'!G78))+('Assumptions'!B55*(1+'Assumptions'!G78))+'Assumptions'!B56+'Assumptions'!B57+'Assumptions'!B58+'Assumptions'!B59+'Assumptions'!B60+'Assumptions'!B61+'Assumptions'!B62+'Assumptions'!B63+'Assumptions'!B64+'Assumptions'!B65)*(80%+20%*(MAX(50%,(1-'Assumptions'!B17-'Assumptions'!B18)+D14)/(1-'Assumptions'!B17-'Assumptions'!B18)))+((('Assumptions'!B6*('Assumptions'!B16*(1+C14))*'Assumptions'!B13)*(1-'Assumptions'!B17-MAX(0,'Assumptions'!B18-D14)-'Assumptions'!B19)-'Assumptions'!B6*('Assumptions'!B16*(1+C14))*('Assumptions'!B20+E14)-'Assumptions'!B6*'Assumptions'!B21)+('SkyLoft'!B47*(60%+40%*(MAX(50%,(1-'Assumptions'!B17-'Assumptions'!B18)+D14)/(1-'Assumptions'!B17-'Assumptions'!B18)))))*'Assumptions'!B28))/(1.30*(-PMT(('Assumptions'!B37+2%)/12,30*12,1)*12)))),'Assumptions'!B36))&gt;0,J14/(IF(G14=1,MAX(0,MIN(MAX(0,(((('Assumptions'!B6*('Assumptions'!B16*(1+C14))*'Assumptions'!B13)*(1-'Assumptions'!B17-MAX(0,'Assumptions'!B18-D14)-'Assumptions'!B19)-'Assumptions'!B6*('Assumptions'!B16*(1+C14))*('Assumptions'!B20+E14)-'Assumptions'!B6*'Assumptions'!B21)+('SkyLoft'!B47*(60%+40%*(MAX(50%,(1-'Assumptions'!B17-'Assumptions'!B18)+D14)/(1-'Assumptions'!B17-'Assumptions'!B18)))))-(('Assumptions'!B52*(1+'Assumptions'!E78))+('Assumptions'!B53*(1+'Assumptions'!F78))+(('Assumptions'!B54*(1+'Assumptions'!G78))+('Assumptions'!B55*(1+'Assumptions'!G78))+'Assumptions'!B56+'Assumptions'!B57+'Assumptions'!B58+'Assumptions'!B59+'Assumptions'!B60+'Assumptions'!B61+'Assumptions'!B62+'Assumptions'!B63+'Assumptions'!B64+'Assumptions'!B65)*(80%+20%*(MAX(50%,(1-'Assumptions'!B17-'Assumptions'!B18)+D14)/(1-'Assumptions'!B17-'Assumptions'!B18)))+((('Assumptions'!B6*('Assumptions'!B16*(1+C14))*'Assumptions'!B13)*(1-'Assumptions'!B17-MAX(0,'Assumptions'!B18-D14)-'Assumptions'!B19)-'Assumptions'!B6*('Assumptions'!B16*(1+C14))*('Assumptions'!B20+E14)-'Assumptions'!B6*'Assumptions'!B21)+('SkyLoft'!B47*(60%+40%*(MAX(50%,(1-'Assumptions'!B17-'Assumptions'!B18)+D14)/(1-'Assumptions'!B17-'Assumptions'!B18)))))*'Assumptions'!B28))/('Assumptions'!B34+F14))*55%,(((('Assumptions'!B6*('Assumptions'!B16*(1+C14))*'Assumptions'!B13)*(1-'Assumptions'!B17-MAX(0,'Assumptions'!B18-D14)-'Assumptions'!B19)-'Assumptions'!B6*('Assumptions'!B16*(1+C14))*('Assumptions'!B20+E14)-'Assumptions'!B6*'Assumptions'!B21)+('SkyLoft'!B47*(60%+40%*(MAX(50%,(1-'Assumptions'!B17-'Assumptions'!B18)+D14)/(1-'Assumptions'!B17-'Assumptions'!B18)))))-(('Assumptions'!B52*(1+'Assumptions'!E78))+('Assumptions'!B53*(1+'Assumptions'!F78))+(('Assumptions'!B54*(1+'Assumptions'!G78))+('Assumptions'!B55*(1+'Assumptions'!G78))+'Assumptions'!B56+'Assumptions'!B57+'Assumptions'!B58+'Assumptions'!B59+'Assumptions'!B60+'Assumptions'!B61+'Assumptions'!B62+'Assumptions'!B63+'Assumptions'!B64+'Assumptions'!B65)*(80%+20%*(MAX(50%,(1-'Assumptions'!B17-'Assumptions'!B18)+D14)/(1-'Assumptions'!B17-'Assumptions'!B18)))+((('Assumptions'!B6*('Assumptions'!B16*(1+C14))*'Assumptions'!B13)*(1-'Assumptions'!B17-MAX(0,'Assumptions'!B18-D14)-'Assumptions'!B19)-'Assumptions'!B6*('Assumptions'!B16*(1+C14))*('Assumptions'!B20+E14)-'Assumptions'!B6*'Assumptions'!B21)+('SkyLoft'!B47*(60%+40%*(MAX(50%,(1-'Assumptions'!B17-'Assumptions'!B18)+D14)/(1-'Assumptions'!B17-'Assumptions'!B18)))))*'Assumptions'!B28))/(1.30*(-PMT(('Assumptions'!B37+2%)/12,30*12,1)*12)))),'Assumptions'!B36)),"")</x:f>
        <x:v>0.06619169521361057</x:v>
      </x:c>
      <x:c r="N14" s="110" t="n">
        <x:f>J14-'SkyLoft'!B76-(IF(G14=1,MAX(0,MIN(MAX(0,(((('Assumptions'!B6*('Assumptions'!B16*(1+C14))*'Assumptions'!B13)*(1-'Assumptions'!B17-MAX(0,'Assumptions'!B18-D14)-'Assumptions'!B19)-'Assumptions'!B6*('Assumptions'!B16*(1+C14))*('Assumptions'!B20+E14)-'Assumptions'!B6*'Assumptions'!B21)+('SkyLoft'!B47*(60%+40%*(MAX(50%,(1-'Assumptions'!B17-'Assumptions'!B18)+D14)/(1-'Assumptions'!B17-'Assumptions'!B18)))))-(('Assumptions'!B52*(1+'Assumptions'!E78))+('Assumptions'!B53*(1+'Assumptions'!F78))+(('Assumptions'!B54*(1+'Assumptions'!G78))+('Assumptions'!B55*(1+'Assumptions'!G78))+'Assumptions'!B56+'Assumptions'!B57+'Assumptions'!B58+'Assumptions'!B59+'Assumptions'!B60+'Assumptions'!B61+'Assumptions'!B62+'Assumptions'!B63+'Assumptions'!B64+'Assumptions'!B65)*(80%+20%*(MAX(50%,(1-'Assumptions'!B17-'Assumptions'!B18)+D14)/(1-'Assumptions'!B17-'Assumptions'!B18)))+((('Assumptions'!B6*('Assumptions'!B16*(1+C14))*'Assumptions'!B13)*(1-'Assumptions'!B17-MAX(0,'Assumptions'!B18-D14)-'Assumptions'!B19)-'Assumptions'!B6*('Assumptions'!B16*(1+C14))*('Assumptions'!B20+E14)-'Assumptions'!B6*'Assumptions'!B21)+('SkyLoft'!B47*(60%+40%*(MAX(50%,(1-'Assumptions'!B17-'Assumptions'!B18)+D14)/(1-'Assumptions'!B17-'Assumptions'!B18)))))*'Assumptions'!B28))/('Assumptions'!B34+F14))*55%,(((('Assumptions'!B6*('Assumptions'!B16*(1+C14))*'Assumptions'!B13)*(1-'Assumptions'!B17-MAX(0,'Assumptions'!B18-D14)-'Assumptions'!B19)-'Assumptions'!B6*('Assumptions'!B16*(1+C14))*('Assumptions'!B20+E14)-'Assumptions'!B6*'Assumptions'!B21)+('SkyLoft'!B47*(60%+40%*(MAX(50%,(1-'Assumptions'!B17-'Assumptions'!B18)+D14)/(1-'Assumptions'!B17-'Assumptions'!B18)))))-(('Assumptions'!B52*(1+'Assumptions'!E78))+('Assumptions'!B53*(1+'Assumptions'!F78))+(('Assumptions'!B54*(1+'Assumptions'!G78))+('Assumptions'!B55*(1+'Assumptions'!G78))+'Assumptions'!B56+'Assumptions'!B57+'Assumptions'!B58+'Assumptions'!B59+'Assumptions'!B60+'Assumptions'!B61+'Assumptions'!B62+'Assumptions'!B63+'Assumptions'!B64+'Assumptions'!B65)*(80%+20%*(MAX(50%,(1-'Assumptions'!B17-'Assumptions'!B18)+D14)/(1-'Assumptions'!B17-'Assumptions'!B18)))+((('Assumptions'!B6*('Assumptions'!B16*(1+C14))*'Assumptions'!B13)*(1-'Assumptions'!B17-MAX(0,'Assumptions'!B18-D14)-'Assumptions'!B19)-'Assumptions'!B6*('Assumptions'!B16*(1+C14))*('Assumptions'!B20+E14)-'Assumptions'!B6*'Assumptions'!B21)+('SkyLoft'!B47*(60%+40%*(MAX(50%,(1-'Assumptions'!B17-'Assumptions'!B18)+D14)/(1-'Assumptions'!B17-'Assumptions'!B18)))))*'Assumptions'!B28))/(1.30*(-PMT(('Assumptions'!B37+2%)/12,30*12,1)*12))))*(-PMT(('Assumptions'!B37+2%)/12,30*12,1)*12),'SkyLoft'!B98))-'SkyLoft'!B102-'Assumptions'!B6*'Assumptions'!I78</x:f>
        <x:v>-1567856.491500001</x:v>
      </x:c>
      <x:c r="O14" s="110" t="n">
        <x:f>MAX(0,(((('Assumptions'!B6*('Assumptions'!B16*(1+C14))*'Assumptions'!B13)*(1-'Assumptions'!B17-MAX(0,'Assumptions'!B18-D14)-'Assumptions'!B19)-'Assumptions'!B6*('Assumptions'!B16*(1+C14))*('Assumptions'!B20+E14)-'Assumptions'!B6*'Assumptions'!B21)+('SkyLoft'!B47*(60%+40%*(MAX(50%,(1-'Assumptions'!B17-'Assumptions'!B18)+D14)/(1-'Assumptions'!B17-'Assumptions'!B18)))))-(('Assumptions'!B52*(1+'Assumptions'!E78))+('Assumptions'!B53*(1+'Assumptions'!F78))+(('Assumptions'!B54*(1+'Assumptions'!G78))+('Assumptions'!B55*(1+'Assumptions'!G78))+'Assumptions'!B56+'Assumptions'!B57+'Assumptions'!B58+'Assumptions'!B59+'Assumptions'!B60+'Assumptions'!B61+'Assumptions'!B62+'Assumptions'!B63+'Assumptions'!B64+'Assumptions'!B65)*(80%+20%*(MAX(50%,(1-'Assumptions'!B17-'Assumptions'!B18)+D14)/(1-'Assumptions'!B17-'Assumptions'!B18)))+((('Assumptions'!B6*('Assumptions'!B16*(1+C14))*'Assumptions'!B13)*(1-'Assumptions'!B17-MAX(0,'Assumptions'!B18-D14)-'Assumptions'!B19)-'Assumptions'!B6*('Assumptions'!B16*(1+C14))*('Assumptions'!B20+E14)-'Assumptions'!B6*'Assumptions'!B21)+('SkyLoft'!B47*(60%+40%*(MAX(50%,(1-'Assumptions'!B17-'Assumptions'!B18)+D14)/(1-'Assumptions'!B17-'Assumptions'!B18)))))*'Assumptions'!B28))/('Assumptions'!B34+F14))</x:f>
        <x:v>60371390.97931033</x:v>
      </x:c>
      <x:c r="P14" s="106" t="n">
        <x:f>IF(O14&gt;0,(IF(G14=1,MAX(0,MIN(MAX(0,(((('Assumptions'!B6*('Assumptions'!B16*(1+C14))*'Assumptions'!B13)*(1-'Assumptions'!B17-MAX(0,'Assumptions'!B18-D14)-'Assumptions'!B19)-'Assumptions'!B6*('Assumptions'!B16*(1+C14))*('Assumptions'!B20+E14)-'Assumptions'!B6*'Assumptions'!B21)+('SkyLoft'!B47*(60%+40%*(MAX(50%,(1-'Assumptions'!B17-'Assumptions'!B18)+D14)/(1-'Assumptions'!B17-'Assumptions'!B18)))))-(('Assumptions'!B52*(1+'Assumptions'!E78))+('Assumptions'!B53*(1+'Assumptions'!F78))+(('Assumptions'!B54*(1+'Assumptions'!G78))+('Assumptions'!B55*(1+'Assumptions'!G78))+'Assumptions'!B56+'Assumptions'!B57+'Assumptions'!B58+'Assumptions'!B59+'Assumptions'!B60+'Assumptions'!B61+'Assumptions'!B62+'Assumptions'!B63+'Assumptions'!B64+'Assumptions'!B65)*(80%+20%*(MAX(50%,(1-'Assumptions'!B17-'Assumptions'!B18)+D14)/(1-'Assumptions'!B17-'Assumptions'!B18)))+((('Assumptions'!B6*('Assumptions'!B16*(1+C14))*'Assumptions'!B13)*(1-'Assumptions'!B17-MAX(0,'Assumptions'!B18-D14)-'Assumptions'!B19)-'Assumptions'!B6*('Assumptions'!B16*(1+C14))*('Assumptions'!B20+E14)-'Assumptions'!B6*'Assumptions'!B21)+('SkyLoft'!B47*(60%+40%*(MAX(50%,(1-'Assumptions'!B17-'Assumptions'!B18)+D14)/(1-'Assumptions'!B17-'Assumptions'!B18)))))*'Assumptions'!B28))/('Assumptions'!B34+F14))*55%,(((('Assumptions'!B6*('Assumptions'!B16*(1+C14))*'Assumptions'!B13)*(1-'Assumptions'!B17-MAX(0,'Assumptions'!B18-D14)-'Assumptions'!B19)-'Assumptions'!B6*('Assumptions'!B16*(1+C14))*('Assumptions'!B20+E14)-'Assumptions'!B6*'Assumptions'!B21)+('SkyLoft'!B47*(60%+40%*(MAX(50%,(1-'Assumptions'!B17-'Assumptions'!B18)+D14)/(1-'Assumptions'!B17-'Assumptions'!B18)))))-(('Assumptions'!B52*(1+'Assumptions'!E78))+('Assumptions'!B53*(1+'Assumptions'!F78))+(('Assumptions'!B54*(1+'Assumptions'!G78))+('Assumptions'!B55*(1+'Assumptions'!G78))+'Assumptions'!B56+'Assumptions'!B57+'Assumptions'!B58+'Assumptions'!B59+'Assumptions'!B60+'Assumptions'!B61+'Assumptions'!B62+'Assumptions'!B63+'Assumptions'!B64+'Assumptions'!B65)*(80%+20%*(MAX(50%,(1-'Assumptions'!B17-'Assumptions'!B18)+D14)/(1-'Assumptions'!B17-'Assumptions'!B18)))+((('Assumptions'!B6*('Assumptions'!B16*(1+C14))*'Assumptions'!B13)*(1-'Assumptions'!B17-MAX(0,'Assumptions'!B18-D14)-'Assumptions'!B19)-'Assumptions'!B6*('Assumptions'!B16*(1+C14))*('Assumptions'!B20+E14)-'Assumptions'!B6*'Assumptions'!B21)+('SkyLoft'!B47*(60%+40%*(MAX(50%,(1-'Assumptions'!B17-'Assumptions'!B18)+D14)/(1-'Assumptions'!B17-'Assumptions'!B18)))))*'Assumptions'!B28))/(1.30*(-PMT(('Assumptions'!B37+2%)/12,30*12,1)*12)))),'Assumptions'!B36))/O14,"")</x:f>
        <x:v>1.0953035689149762</x:v>
      </x:c>
      <x:c r="Q14" s="110" t="n">
        <x:f>O14-(IF(G14=1,MAX(0,MIN(MAX(0,(((('Assumptions'!B6*('Assumptions'!B16*(1+C14))*'Assumptions'!B13)*(1-'Assumptions'!B17-MAX(0,'Assumptions'!B18-D14)-'Assumptions'!B19)-'Assumptions'!B6*('Assumptions'!B16*(1+C14))*('Assumptions'!B20+E14)-'Assumptions'!B6*'Assumptions'!B21)+('SkyLoft'!B47*(60%+40%*(MAX(50%,(1-'Assumptions'!B17-'Assumptions'!B18)+D14)/(1-'Assumptions'!B17-'Assumptions'!B18)))))-(('Assumptions'!B52*(1+'Assumptions'!E78))+('Assumptions'!B53*(1+'Assumptions'!F78))+(('Assumptions'!B54*(1+'Assumptions'!G78))+('Assumptions'!B55*(1+'Assumptions'!G78))+'Assumptions'!B56+'Assumptions'!B57+'Assumptions'!B58+'Assumptions'!B59+'Assumptions'!B60+'Assumptions'!B61+'Assumptions'!B62+'Assumptions'!B63+'Assumptions'!B64+'Assumptions'!B65)*(80%+20%*(MAX(50%,(1-'Assumptions'!B17-'Assumptions'!B18)+D14)/(1-'Assumptions'!B17-'Assumptions'!B18)))+((('Assumptions'!B6*('Assumptions'!B16*(1+C14))*'Assumptions'!B13)*(1-'Assumptions'!B17-MAX(0,'Assumptions'!B18-D14)-'Assumptions'!B19)-'Assumptions'!B6*('Assumptions'!B16*(1+C14))*('Assumptions'!B20+E14)-'Assumptions'!B6*'Assumptions'!B21)+('SkyLoft'!B47*(60%+40%*(MAX(50%,(1-'Assumptions'!B17-'Assumptions'!B18)+D14)/(1-'Assumptions'!B17-'Assumptions'!B18)))))*'Assumptions'!B28))/('Assumptions'!B34+F14))*55%,(((('Assumptions'!B6*('Assumptions'!B16*(1+C14))*'Assumptions'!B13)*(1-'Assumptions'!B17-MAX(0,'Assumptions'!B18-D14)-'Assumptions'!B19)-'Assumptions'!B6*('Assumptions'!B16*(1+C14))*('Assumptions'!B20+E14)-'Assumptions'!B6*'Assumptions'!B21)+('SkyLoft'!B47*(60%+40%*(MAX(50%,(1-'Assumptions'!B17-'Assumptions'!B18)+D14)/(1-'Assumptions'!B17-'Assumptions'!B18)))))-(('Assumptions'!B52*(1+'Assumptions'!E78))+('Assumptions'!B53*(1+'Assumptions'!F78))+(('Assumptions'!B54*(1+'Assumptions'!G78))+('Assumptions'!B55*(1+'Assumptions'!G78))+'Assumptions'!B56+'Assumptions'!B57+'Assumptions'!B58+'Assumptions'!B59+'Assumptions'!B60+'Assumptions'!B61+'Assumptions'!B62+'Assumptions'!B63+'Assumptions'!B64+'Assumptions'!B65)*(80%+20%*(MAX(50%,(1-'Assumptions'!B17-'Assumptions'!B18)+D14)/(1-'Assumptions'!B17-'Assumptions'!B18)))+((('Assumptions'!B6*('Assumptions'!B16*(1+C14))*'Assumptions'!B13)*(1-'Assumptions'!B17-MAX(0,'Assumptions'!B18-D14)-'Assumptions'!B19)-'Assumptions'!B6*('Assumptions'!B16*(1+C14))*('Assumptions'!B20+E14)-'Assumptions'!B6*'Assumptions'!B21)+('SkyLoft'!B47*(60%+40%*(MAX(50%,(1-'Assumptions'!B17-'Assumptions'!B18)+D14)/(1-'Assumptions'!B17-'Assumptions'!B18)))))*'Assumptions'!B28))/(1.30*(-PMT(('Assumptions'!B37+2%)/12,30*12,1)*12)))),'Assumptions'!B36))-'Assumptions'!B41</x:f>
        <x:v>-40753609.02068967</x:v>
      </x:c>
      <x:c r="R14" s="110" t="n">
        <x:f>IF(G14=1,MAX(0,'Assumptions'!B36-(MAX(0,MIN(MAX(0,(((('Assumptions'!B6*('Assumptions'!B16*(1+C14))*'Assumptions'!B13)*(1-'Assumptions'!B17-MAX(0,'Assumptions'!B18-D14)-'Assumptions'!B19)-'Assumptions'!B6*('Assumptions'!B16*(1+C14))*('Assumptions'!B20+E14)-'Assumptions'!B6*'Assumptions'!B21)+('SkyLoft'!B47*(60%+40%*(MAX(50%,(1-'Assumptions'!B17-'Assumptions'!B18)+D14)/(1-'Assumptions'!B17-'Assumptions'!B18)))))-(('Assumptions'!B52*(1+'Assumptions'!E78))+('Assumptions'!B53*(1+'Assumptions'!F78))+(('Assumptions'!B54*(1+'Assumptions'!G78))+('Assumptions'!B55*(1+'Assumptions'!G78))+'Assumptions'!B56+'Assumptions'!B57+'Assumptions'!B58+'Assumptions'!B59+'Assumptions'!B60+'Assumptions'!B61+'Assumptions'!B62+'Assumptions'!B63+'Assumptions'!B64+'Assumptions'!B65)*(80%+20%*(MAX(50%,(1-'Assumptions'!B17-'Assumptions'!B18)+D14)/(1-'Assumptions'!B17-'Assumptions'!B18)))+((('Assumptions'!B6*('Assumptions'!B16*(1+C14))*'Assumptions'!B13)*(1-'Assumptions'!B17-MAX(0,'Assumptions'!B18-D14)-'Assumptions'!B19)-'Assumptions'!B6*('Assumptions'!B16*(1+C14))*('Assumptions'!B20+E14)-'Assumptions'!B6*'Assumptions'!B21)+('SkyLoft'!B47*(60%+40%*(MAX(50%,(1-'Assumptions'!B17-'Assumptions'!B18)+D14)/(1-'Assumptions'!B17-'Assumptions'!B18)))))*'Assumptions'!B28))/('Assumptions'!B34+F14))*55%,(((('Assumptions'!B6*('Assumptions'!B16*(1+C14))*'Assumptions'!B13)*(1-'Assumptions'!B17-MAX(0,'Assumptions'!B18-D14)-'Assumptions'!B19)-'Assumptions'!B6*('Assumptions'!B16*(1+C14))*('Assumptions'!B20+E14)-'Assumptions'!B6*'Assumptions'!B21)+('SkyLoft'!B47*(60%+40%*(MAX(50%,(1-'Assumptions'!B17-'Assumptions'!B18)+D14)/(1-'Assumptions'!B17-'Assumptions'!B18)))))-(('Assumptions'!B52*(1+'Assumptions'!E78))+('Assumptions'!B53*(1+'Assumptions'!F78))+(('Assumptions'!B54*(1+'Assumptions'!G78))+('Assumptions'!B55*(1+'Assumptions'!G78))+'Assumptions'!B56+'Assumptions'!B57+'Assumptions'!B58+'Assumptions'!B59+'Assumptions'!B60+'Assumptions'!B61+'Assumptions'!B62+'Assumptions'!B63+'Assumptions'!B64+'Assumptions'!B65)*(80%+20%*(MAX(50%,(1-'Assumptions'!B17-'Assumptions'!B18)+D14)/(1-'Assumptions'!B17-'Assumptions'!B18)))+((('Assumptions'!B6*('Assumptions'!B16*(1+C14))*'Assumptions'!B13)*(1-'Assumptions'!B17-MAX(0,'Assumptions'!B18-D14)-'Assumptions'!B19)-'Assumptions'!B6*('Assumptions'!B16*(1+C14))*('Assumptions'!B20+E14)-'Assumptions'!B6*'Assumptions'!B21)+('SkyLoft'!B47*(60%+40%*(MAX(50%,(1-'Assumptions'!B17-'Assumptions'!B18)+D14)/(1-'Assumptions'!B17-'Assumptions'!B18)))))*'Assumptions'!B28))/(1.30*(-PMT(('Assumptions'!B37+2%)/12,30*12,1)*12)))))),0)</x:f>
        <x:v>0</x:v>
      </x:c>
      <x:c r="S14" s="32" t="str">
        <x:v>Property cash flow, then common equity</x:v>
      </x:c>
    </x:row>
    <x:row r="15">
      <x:c r="A15" s="32" t="str">
        <x:v>SkyLoft</x:v>
      </x:c>
      <x:c r="B15" s="32" t="str">
        <x:v>Property tax +10%</x:v>
      </x:c>
      <x:c r="C15" s="104" t="n">
        <x:f>'Assumptions'!B79</x:f>
        <x:v>0</x:v>
      </x:c>
      <x:c r="D15" s="104" t="n">
        <x:f>'Assumptions'!C79</x:f>
        <x:v>0</x:v>
      </x:c>
      <x:c r="E15" s="102" t="n">
        <x:f>'Assumptions'!D79</x:f>
        <x:v>0</x:v>
      </x:c>
      <x:c r="F15" s="104" t="n">
        <x:f>'Assumptions'!H79</x:f>
        <x:v>0</x:v>
      </x:c>
      <x:c r="G15" s="91" t="n">
        <x:f>'Assumptions'!J79</x:f>
        <x:v>0</x:v>
      </x:c>
      <x:c r="H15" s="110" t="n">
        <x:f>(('Assumptions'!B6*('Assumptions'!B16*(1+C15))*'Assumptions'!B13)*(1-'Assumptions'!B17-MAX(0,'Assumptions'!B18-D15)-'Assumptions'!B19)-'Assumptions'!B6*('Assumptions'!B16*(1+C15))*('Assumptions'!B20+E15)-'Assumptions'!B6*'Assumptions'!B21)/'Assumptions'!B6/'Assumptions'!B13</x:f>
        <x:v>1187.5583333333332</x:v>
      </x:c>
      <x:c r="I15" s="110" t="n">
        <x:f>((('Assumptions'!B6*('Assumptions'!B16*(1+C15))*'Assumptions'!B13)*(1-'Assumptions'!B17-MAX(0,'Assumptions'!B18-D15)-'Assumptions'!B19)-'Assumptions'!B6*('Assumptions'!B16*(1+C15))*('Assumptions'!B20+E15)-'Assumptions'!B6*'Assumptions'!B21)+('SkyLoft'!B47*(60%+40%*(MAX(50%,(1-'Assumptions'!B17-'Assumptions'!B18)+D15)/(1-'Assumptions'!B17-'Assumptions'!B18)))))</x:f>
        <x:v>10346371.799999999</x:v>
      </x:c>
      <x:c r="J15" s="110" t="n">
        <x:f>(((('Assumptions'!B6*('Assumptions'!B16*(1+C15))*'Assumptions'!B13)*(1-'Assumptions'!B17-MAX(0,'Assumptions'!B18-D15)-'Assumptions'!B19)-'Assumptions'!B6*('Assumptions'!B16*(1+C15))*('Assumptions'!B20+E15)-'Assumptions'!B6*'Assumptions'!B21)+('SkyLoft'!B47*(60%+40%*(MAX(50%,(1-'Assumptions'!B17-'Assumptions'!B18)+D15)/(1-'Assumptions'!B17-'Assumptions'!B18)))))-(('Assumptions'!B52*(1+'Assumptions'!E79))+('Assumptions'!B53*(1+'Assumptions'!F79))+(('Assumptions'!B54*(1+'Assumptions'!G79))+('Assumptions'!B55*(1+'Assumptions'!G79))+'Assumptions'!B56+'Assumptions'!B57+'Assumptions'!B58+'Assumptions'!B59+'Assumptions'!B60+'Assumptions'!B61+'Assumptions'!B62+'Assumptions'!B63+'Assumptions'!B64+'Assumptions'!B65)*(80%+20%*(MAX(50%,(1-'Assumptions'!B17-'Assumptions'!B18)+D15)/(1-'Assumptions'!B17-'Assumptions'!B18)))+((('Assumptions'!B6*('Assumptions'!B16*(1+C15))*'Assumptions'!B13)*(1-'Assumptions'!B17-MAX(0,'Assumptions'!B18-D15)-'Assumptions'!B19)-'Assumptions'!B6*('Assumptions'!B16*(1+C15))*('Assumptions'!B20+E15)-'Assumptions'!B6*'Assumptions'!B21)+('SkyLoft'!B47*(60%+40%*(MAX(50%,(1-'Assumptions'!B17-'Assumptions'!B18)+D15)/(1-'Assumptions'!B17-'Assumptions'!B18)))))*'Assumptions'!B28))</x:f>
        <x:v>5965980.645999999</x:v>
      </x:c>
      <x:c r="K15" s="106" t="n">
        <x:f>J15/'SkyLoft'!B73-1</x:f>
        <x:v>-0.02452591149027028</x:v>
      </x:c>
      <x:c r="L15" s="112" t="n">
        <x:f>IF((IF(G15=1,MAX(0,MIN(MAX(0,(((('Assumptions'!B6*('Assumptions'!B16*(1+C15))*'Assumptions'!B13)*(1-'Assumptions'!B17-MAX(0,'Assumptions'!B18-D15)-'Assumptions'!B19)-'Assumptions'!B6*('Assumptions'!B16*(1+C15))*('Assumptions'!B20+E15)-'Assumptions'!B6*'Assumptions'!B21)+('SkyLoft'!B47*(60%+40%*(MAX(50%,(1-'Assumptions'!B17-'Assumptions'!B18)+D15)/(1-'Assumptions'!B17-'Assumptions'!B18)))))-(('Assumptions'!B52*(1+'Assumptions'!E79))+('Assumptions'!B53*(1+'Assumptions'!F79))+(('Assumptions'!B54*(1+'Assumptions'!G79))+('Assumptions'!B55*(1+'Assumptions'!G79))+'Assumptions'!B56+'Assumptions'!B57+'Assumptions'!B58+'Assumptions'!B59+'Assumptions'!B60+'Assumptions'!B61+'Assumptions'!B62+'Assumptions'!B63+'Assumptions'!B64+'Assumptions'!B65)*(80%+20%*(MAX(50%,(1-'Assumptions'!B17-'Assumptions'!B18)+D15)/(1-'Assumptions'!B17-'Assumptions'!B18)))+((('Assumptions'!B6*('Assumptions'!B16*(1+C15))*'Assumptions'!B13)*(1-'Assumptions'!B17-MAX(0,'Assumptions'!B18-D15)-'Assumptions'!B19)-'Assumptions'!B6*('Assumptions'!B16*(1+C15))*('Assumptions'!B20+E15)-'Assumptions'!B6*'Assumptions'!B21)+('SkyLoft'!B47*(60%+40%*(MAX(50%,(1-'Assumptions'!B17-'Assumptions'!B18)+D15)/(1-'Assumptions'!B17-'Assumptions'!B18)))))*'Assumptions'!B28))/('Assumptions'!B34+F15))*55%,(((('Assumptions'!B6*('Assumptions'!B16*(1+C15))*'Assumptions'!B13)*(1-'Assumptions'!B17-MAX(0,'Assumptions'!B18-D15)-'Assumptions'!B19)-'Assumptions'!B6*('Assumptions'!B16*(1+C15))*('Assumptions'!B20+E15)-'Assumptions'!B6*'Assumptions'!B21)+('SkyLoft'!B47*(60%+40%*(MAX(50%,(1-'Assumptions'!B17-'Assumptions'!B18)+D15)/(1-'Assumptions'!B17-'Assumptions'!B18)))))-(('Assumptions'!B52*(1+'Assumptions'!E79))+('Assumptions'!B53*(1+'Assumptions'!F79))+(('Assumptions'!B54*(1+'Assumptions'!G79))+('Assumptions'!B55*(1+'Assumptions'!G79))+'Assumptions'!B56+'Assumptions'!B57+'Assumptions'!B58+'Assumptions'!B59+'Assumptions'!B60+'Assumptions'!B61+'Assumptions'!B62+'Assumptions'!B63+'Assumptions'!B64+'Assumptions'!B65)*(80%+20%*(MAX(50%,(1-'Assumptions'!B17-'Assumptions'!B18)+D15)/(1-'Assumptions'!B17-'Assumptions'!B18)))+((('Assumptions'!B6*('Assumptions'!B16*(1+C15))*'Assumptions'!B13)*(1-'Assumptions'!B17-MAX(0,'Assumptions'!B18-D15)-'Assumptions'!B19)-'Assumptions'!B6*('Assumptions'!B16*(1+C15))*('Assumptions'!B20+E15)-'Assumptions'!B6*'Assumptions'!B21)+('SkyLoft'!B47*(60%+40%*(MAX(50%,(1-'Assumptions'!B17-'Assumptions'!B18)+D15)/(1-'Assumptions'!B17-'Assumptions'!B18)))))*'Assumptions'!B28))/(1.30*(-PMT(('Assumptions'!B37+2%)/12,30*12,1)*12))))*(-PMT(('Assumptions'!B37+2%)/12,30*12,1)*12),'SkyLoft'!B98))&gt;0,J15/(IF(G15=1,MAX(0,MIN(MAX(0,(((('Assumptions'!B6*('Assumptions'!B16*(1+C15))*'Assumptions'!B13)*(1-'Assumptions'!B17-MAX(0,'Assumptions'!B18-D15)-'Assumptions'!B19)-'Assumptions'!B6*('Assumptions'!B16*(1+C15))*('Assumptions'!B20+E15)-'Assumptions'!B6*'Assumptions'!B21)+('SkyLoft'!B47*(60%+40%*(MAX(50%,(1-'Assumptions'!B17-'Assumptions'!B18)+D15)/(1-'Assumptions'!B17-'Assumptions'!B18)))))-(('Assumptions'!B52*(1+'Assumptions'!E79))+('Assumptions'!B53*(1+'Assumptions'!F79))+(('Assumptions'!B54*(1+'Assumptions'!G79))+('Assumptions'!B55*(1+'Assumptions'!G79))+'Assumptions'!B56+'Assumptions'!B57+'Assumptions'!B58+'Assumptions'!B59+'Assumptions'!B60+'Assumptions'!B61+'Assumptions'!B62+'Assumptions'!B63+'Assumptions'!B64+'Assumptions'!B65)*(80%+20%*(MAX(50%,(1-'Assumptions'!B17-'Assumptions'!B18)+D15)/(1-'Assumptions'!B17-'Assumptions'!B18)))+((('Assumptions'!B6*('Assumptions'!B16*(1+C15))*'Assumptions'!B13)*(1-'Assumptions'!B17-MAX(0,'Assumptions'!B18-D15)-'Assumptions'!B19)-'Assumptions'!B6*('Assumptions'!B16*(1+C15))*('Assumptions'!B20+E15)-'Assumptions'!B6*'Assumptions'!B21)+('SkyLoft'!B47*(60%+40%*(MAX(50%,(1-'Assumptions'!B17-'Assumptions'!B18)+D15)/(1-'Assumptions'!B17-'Assumptions'!B18)))))*'Assumptions'!B28))/('Assumptions'!B34+F15))*55%,(((('Assumptions'!B6*('Assumptions'!B16*(1+C15))*'Assumptions'!B13)*(1-'Assumptions'!B17-MAX(0,'Assumptions'!B18-D15)-'Assumptions'!B19)-'Assumptions'!B6*('Assumptions'!B16*(1+C15))*('Assumptions'!B20+E15)-'Assumptions'!B6*'Assumptions'!B21)+('SkyLoft'!B47*(60%+40%*(MAX(50%,(1-'Assumptions'!B17-'Assumptions'!B18)+D15)/(1-'Assumptions'!B17-'Assumptions'!B18)))))-(('Assumptions'!B52*(1+'Assumptions'!E79))+('Assumptions'!B53*(1+'Assumptions'!F79))+(('Assumptions'!B54*(1+'Assumptions'!G79))+('Assumptions'!B55*(1+'Assumptions'!G79))+'Assumptions'!B56+'Assumptions'!B57+'Assumptions'!B58+'Assumptions'!B59+'Assumptions'!B60+'Assumptions'!B61+'Assumptions'!B62+'Assumptions'!B63+'Assumptions'!B64+'Assumptions'!B65)*(80%+20%*(MAX(50%,(1-'Assumptions'!B17-'Assumptions'!B18)+D15)/(1-'Assumptions'!B17-'Assumptions'!B18)))+((('Assumptions'!B6*('Assumptions'!B16*(1+C15))*'Assumptions'!B13)*(1-'Assumptions'!B17-MAX(0,'Assumptions'!B18-D15)-'Assumptions'!B19)-'Assumptions'!B6*('Assumptions'!B16*(1+C15))*('Assumptions'!B20+E15)-'Assumptions'!B6*'Assumptions'!B21)+('SkyLoft'!B47*(60%+40%*(MAX(50%,(1-'Assumptions'!B17-'Assumptions'!B18)+D15)/(1-'Assumptions'!B17-'Assumptions'!B18)))))*'Assumptions'!B28))/(1.30*(-PMT(('Assumptions'!B37+2%)/12,30*12,1)*12))))*(-PMT(('Assumptions'!B37+2%)/12,30*12,1)*12),'SkyLoft'!B98)),"")</x:f>
        <x:v>2.027464302347665</x:v>
      </x:c>
      <x:c r="M15" s="106" t="n">
        <x:f>IF((IF(G15=1,MAX(0,MIN(MAX(0,(((('Assumptions'!B6*('Assumptions'!B16*(1+C15))*'Assumptions'!B13)*(1-'Assumptions'!B17-MAX(0,'Assumptions'!B18-D15)-'Assumptions'!B19)-'Assumptions'!B6*('Assumptions'!B16*(1+C15))*('Assumptions'!B20+E15)-'Assumptions'!B6*'Assumptions'!B21)+('SkyLoft'!B47*(60%+40%*(MAX(50%,(1-'Assumptions'!B17-'Assumptions'!B18)+D15)/(1-'Assumptions'!B17-'Assumptions'!B18)))))-(('Assumptions'!B52*(1+'Assumptions'!E79))+('Assumptions'!B53*(1+'Assumptions'!F79))+(('Assumptions'!B54*(1+'Assumptions'!G79))+('Assumptions'!B55*(1+'Assumptions'!G79))+'Assumptions'!B56+'Assumptions'!B57+'Assumptions'!B58+'Assumptions'!B59+'Assumptions'!B60+'Assumptions'!B61+'Assumptions'!B62+'Assumptions'!B63+'Assumptions'!B64+'Assumptions'!B65)*(80%+20%*(MAX(50%,(1-'Assumptions'!B17-'Assumptions'!B18)+D15)/(1-'Assumptions'!B17-'Assumptions'!B18)))+((('Assumptions'!B6*('Assumptions'!B16*(1+C15))*'Assumptions'!B13)*(1-'Assumptions'!B17-MAX(0,'Assumptions'!B18-D15)-'Assumptions'!B19)-'Assumptions'!B6*('Assumptions'!B16*(1+C15))*('Assumptions'!B20+E15)-'Assumptions'!B6*'Assumptions'!B21)+('SkyLoft'!B47*(60%+40%*(MAX(50%,(1-'Assumptions'!B17-'Assumptions'!B18)+D15)/(1-'Assumptions'!B17-'Assumptions'!B18)))))*'Assumptions'!B28))/('Assumptions'!B34+F15))*55%,(((('Assumptions'!B6*('Assumptions'!B16*(1+C15))*'Assumptions'!B13)*(1-'Assumptions'!B17-MAX(0,'Assumptions'!B18-D15)-'Assumptions'!B19)-'Assumptions'!B6*('Assumptions'!B16*(1+C15))*('Assumptions'!B20+E15)-'Assumptions'!B6*'Assumptions'!B21)+('SkyLoft'!B47*(60%+40%*(MAX(50%,(1-'Assumptions'!B17-'Assumptions'!B18)+D15)/(1-'Assumptions'!B17-'Assumptions'!B18)))))-(('Assumptions'!B52*(1+'Assumptions'!E79))+('Assumptions'!B53*(1+'Assumptions'!F79))+(('Assumptions'!B54*(1+'Assumptions'!G79))+('Assumptions'!B55*(1+'Assumptions'!G79))+'Assumptions'!B56+'Assumptions'!B57+'Assumptions'!B58+'Assumptions'!B59+'Assumptions'!B60+'Assumptions'!B61+'Assumptions'!B62+'Assumptions'!B63+'Assumptions'!B64+'Assumptions'!B65)*(80%+20%*(MAX(50%,(1-'Assumptions'!B17-'Assumptions'!B18)+D15)/(1-'Assumptions'!B17-'Assumptions'!B18)))+((('Assumptions'!B6*('Assumptions'!B16*(1+C15))*'Assumptions'!B13)*(1-'Assumptions'!B17-MAX(0,'Assumptions'!B18-D15)-'Assumptions'!B19)-'Assumptions'!B6*('Assumptions'!B16*(1+C15))*('Assumptions'!B20+E15)-'Assumptions'!B6*'Assumptions'!B21)+('SkyLoft'!B47*(60%+40%*(MAX(50%,(1-'Assumptions'!B17-'Assumptions'!B18)+D15)/(1-'Assumptions'!B17-'Assumptions'!B18)))))*'Assumptions'!B28))/(1.30*(-PMT(('Assumptions'!B37+2%)/12,30*12,1)*12)))),'Assumptions'!B36))&gt;0,J15/(IF(G15=1,MAX(0,MIN(MAX(0,(((('Assumptions'!B6*('Assumptions'!B16*(1+C15))*'Assumptions'!B13)*(1-'Assumptions'!B17-MAX(0,'Assumptions'!B18-D15)-'Assumptions'!B19)-'Assumptions'!B6*('Assumptions'!B16*(1+C15))*('Assumptions'!B20+E15)-'Assumptions'!B6*'Assumptions'!B21)+('SkyLoft'!B47*(60%+40%*(MAX(50%,(1-'Assumptions'!B17-'Assumptions'!B18)+D15)/(1-'Assumptions'!B17-'Assumptions'!B18)))))-(('Assumptions'!B52*(1+'Assumptions'!E79))+('Assumptions'!B53*(1+'Assumptions'!F79))+(('Assumptions'!B54*(1+'Assumptions'!G79))+('Assumptions'!B55*(1+'Assumptions'!G79))+'Assumptions'!B56+'Assumptions'!B57+'Assumptions'!B58+'Assumptions'!B59+'Assumptions'!B60+'Assumptions'!B61+'Assumptions'!B62+'Assumptions'!B63+'Assumptions'!B64+'Assumptions'!B65)*(80%+20%*(MAX(50%,(1-'Assumptions'!B17-'Assumptions'!B18)+D15)/(1-'Assumptions'!B17-'Assumptions'!B18)))+((('Assumptions'!B6*('Assumptions'!B16*(1+C15))*'Assumptions'!B13)*(1-'Assumptions'!B17-MAX(0,'Assumptions'!B18-D15)-'Assumptions'!B19)-'Assumptions'!B6*('Assumptions'!B16*(1+C15))*('Assumptions'!B20+E15)-'Assumptions'!B6*'Assumptions'!B21)+('SkyLoft'!B47*(60%+40%*(MAX(50%,(1-'Assumptions'!B17-'Assumptions'!B18)+D15)/(1-'Assumptions'!B17-'Assumptions'!B18)))))*'Assumptions'!B28))/('Assumptions'!B34+F15))*55%,(((('Assumptions'!B6*('Assumptions'!B16*(1+C15))*'Assumptions'!B13)*(1-'Assumptions'!B17-MAX(0,'Assumptions'!B18-D15)-'Assumptions'!B19)-'Assumptions'!B6*('Assumptions'!B16*(1+C15))*('Assumptions'!B20+E15)-'Assumptions'!B6*'Assumptions'!B21)+('SkyLoft'!B47*(60%+40%*(MAX(50%,(1-'Assumptions'!B17-'Assumptions'!B18)+D15)/(1-'Assumptions'!B17-'Assumptions'!B18)))))-(('Assumptions'!B52*(1+'Assumptions'!E79))+('Assumptions'!B53*(1+'Assumptions'!F79))+(('Assumptions'!B54*(1+'Assumptions'!G79))+('Assumptions'!B55*(1+'Assumptions'!G79))+'Assumptions'!B56+'Assumptions'!B57+'Assumptions'!B58+'Assumptions'!B59+'Assumptions'!B60+'Assumptions'!B61+'Assumptions'!B62+'Assumptions'!B63+'Assumptions'!B64+'Assumptions'!B65)*(80%+20%*(MAX(50%,(1-'Assumptions'!B17-'Assumptions'!B18)+D15)/(1-'Assumptions'!B17-'Assumptions'!B18)))+((('Assumptions'!B6*('Assumptions'!B16*(1+C15))*'Assumptions'!B13)*(1-'Assumptions'!B17-MAX(0,'Assumptions'!B18-D15)-'Assumptions'!B19)-'Assumptions'!B6*('Assumptions'!B16*(1+C15))*('Assumptions'!B20+E15)-'Assumptions'!B6*'Assumptions'!B21)+('SkyLoft'!B47*(60%+40%*(MAX(50%,(1-'Assumptions'!B17-'Assumptions'!B18)+D15)/(1-'Assumptions'!B17-'Assumptions'!B18)))))*'Assumptions'!B28))/(1.30*(-PMT(('Assumptions'!B37+2%)/12,30*12,1)*12)))),'Assumptions'!B36)),"")</x:f>
        <x:v>0.09022276969376179</x:v>
      </x:c>
      <x:c r="N15" s="110" t="n">
        <x:f>J15-'SkyLoft'!B76-(IF(G15=1,MAX(0,MIN(MAX(0,(((('Assumptions'!B6*('Assumptions'!B16*(1+C15))*'Assumptions'!B13)*(1-'Assumptions'!B17-MAX(0,'Assumptions'!B18-D15)-'Assumptions'!B19)-'Assumptions'!B6*('Assumptions'!B16*(1+C15))*('Assumptions'!B20+E15)-'Assumptions'!B6*'Assumptions'!B21)+('SkyLoft'!B47*(60%+40%*(MAX(50%,(1-'Assumptions'!B17-'Assumptions'!B18)+D15)/(1-'Assumptions'!B17-'Assumptions'!B18)))))-(('Assumptions'!B52*(1+'Assumptions'!E79))+('Assumptions'!B53*(1+'Assumptions'!F79))+(('Assumptions'!B54*(1+'Assumptions'!G79))+('Assumptions'!B55*(1+'Assumptions'!G79))+'Assumptions'!B56+'Assumptions'!B57+'Assumptions'!B58+'Assumptions'!B59+'Assumptions'!B60+'Assumptions'!B61+'Assumptions'!B62+'Assumptions'!B63+'Assumptions'!B64+'Assumptions'!B65)*(80%+20%*(MAX(50%,(1-'Assumptions'!B17-'Assumptions'!B18)+D15)/(1-'Assumptions'!B17-'Assumptions'!B18)))+((('Assumptions'!B6*('Assumptions'!B16*(1+C15))*'Assumptions'!B13)*(1-'Assumptions'!B17-MAX(0,'Assumptions'!B18-D15)-'Assumptions'!B19)-'Assumptions'!B6*('Assumptions'!B16*(1+C15))*('Assumptions'!B20+E15)-'Assumptions'!B6*'Assumptions'!B21)+('SkyLoft'!B47*(60%+40%*(MAX(50%,(1-'Assumptions'!B17-'Assumptions'!B18)+D15)/(1-'Assumptions'!B17-'Assumptions'!B18)))))*'Assumptions'!B28))/('Assumptions'!B34+F15))*55%,(((('Assumptions'!B6*('Assumptions'!B16*(1+C15))*'Assumptions'!B13)*(1-'Assumptions'!B17-MAX(0,'Assumptions'!B18-D15)-'Assumptions'!B19)-'Assumptions'!B6*('Assumptions'!B16*(1+C15))*('Assumptions'!B20+E15)-'Assumptions'!B6*'Assumptions'!B21)+('SkyLoft'!B47*(60%+40%*(MAX(50%,(1-'Assumptions'!B17-'Assumptions'!B18)+D15)/(1-'Assumptions'!B17-'Assumptions'!B18)))))-(('Assumptions'!B52*(1+'Assumptions'!E79))+('Assumptions'!B53*(1+'Assumptions'!F79))+(('Assumptions'!B54*(1+'Assumptions'!G79))+('Assumptions'!B55*(1+'Assumptions'!G79))+'Assumptions'!B56+'Assumptions'!B57+'Assumptions'!B58+'Assumptions'!B59+'Assumptions'!B60+'Assumptions'!B61+'Assumptions'!B62+'Assumptions'!B63+'Assumptions'!B64+'Assumptions'!B65)*(80%+20%*(MAX(50%,(1-'Assumptions'!B17-'Assumptions'!B18)+D15)/(1-'Assumptions'!B17-'Assumptions'!B18)))+((('Assumptions'!B6*('Assumptions'!B16*(1+C15))*'Assumptions'!B13)*(1-'Assumptions'!B17-MAX(0,'Assumptions'!B18-D15)-'Assumptions'!B19)-'Assumptions'!B6*('Assumptions'!B16*(1+C15))*('Assumptions'!B20+E15)-'Assumptions'!B6*'Assumptions'!B21)+('SkyLoft'!B47*(60%+40%*(MAX(50%,(1-'Assumptions'!B17-'Assumptions'!B18)+D15)/(1-'Assumptions'!B17-'Assumptions'!B18)))))*'Assumptions'!B28))/(1.30*(-PMT(('Assumptions'!B37+2%)/12,30*12,1)*12))))*(-PMT(('Assumptions'!B37+2%)/12,30*12,1)*12),'SkyLoft'!B98))-'SkyLoft'!B102-'Assumptions'!B6*'Assumptions'!I79</x:f>
        <x:v>21198.30849999888</x:v>
      </x:c>
      <x:c r="O15" s="110" t="n">
        <x:f>MAX(0,(((('Assumptions'!B6*('Assumptions'!B16*(1+C15))*'Assumptions'!B13)*(1-'Assumptions'!B17-MAX(0,'Assumptions'!B18-D15)-'Assumptions'!B19)-'Assumptions'!B6*('Assumptions'!B16*(1+C15))*('Assumptions'!B20+E15)-'Assumptions'!B6*'Assumptions'!B21)+('SkyLoft'!B47*(60%+40%*(MAX(50%,(1-'Assumptions'!B17-'Assumptions'!B18)+D15)/(1-'Assumptions'!B17-'Assumptions'!B18)))))-(('Assumptions'!B52*(1+'Assumptions'!E79))+('Assumptions'!B53*(1+'Assumptions'!F79))+(('Assumptions'!B54*(1+'Assumptions'!G79))+('Assumptions'!B55*(1+'Assumptions'!G79))+'Assumptions'!B56+'Assumptions'!B57+'Assumptions'!B58+'Assumptions'!B59+'Assumptions'!B60+'Assumptions'!B61+'Assumptions'!B62+'Assumptions'!B63+'Assumptions'!B64+'Assumptions'!B65)*(80%+20%*(MAX(50%,(1-'Assumptions'!B17-'Assumptions'!B18)+D15)/(1-'Assumptions'!B17-'Assumptions'!B18)))+((('Assumptions'!B6*('Assumptions'!B16*(1+C15))*'Assumptions'!B13)*(1-'Assumptions'!B17-MAX(0,'Assumptions'!B18-D15)-'Assumptions'!B19)-'Assumptions'!B6*('Assumptions'!B16*(1+C15))*('Assumptions'!B20+E15)-'Assumptions'!B6*'Assumptions'!B21)+('SkyLoft'!B47*(60%+40%*(MAX(50%,(1-'Assumptions'!B17-'Assumptions'!B18)+D15)/(1-'Assumptions'!B17-'Assumptions'!B18)))))*'Assumptions'!B28))/('Assumptions'!B34+F15))</x:f>
        <x:v>85228294.94285712</x:v>
      </x:c>
      <x:c r="P15" s="106" t="n">
        <x:f>IF(O15&gt;0,(IF(G15=1,MAX(0,MIN(MAX(0,(((('Assumptions'!B6*('Assumptions'!B16*(1+C15))*'Assumptions'!B13)*(1-'Assumptions'!B17-MAX(0,'Assumptions'!B18-D15)-'Assumptions'!B19)-'Assumptions'!B6*('Assumptions'!B16*(1+C15))*('Assumptions'!B20+E15)-'Assumptions'!B6*'Assumptions'!B21)+('SkyLoft'!B47*(60%+40%*(MAX(50%,(1-'Assumptions'!B17-'Assumptions'!B18)+D15)/(1-'Assumptions'!B17-'Assumptions'!B18)))))-(('Assumptions'!B52*(1+'Assumptions'!E79))+('Assumptions'!B53*(1+'Assumptions'!F79))+(('Assumptions'!B54*(1+'Assumptions'!G79))+('Assumptions'!B55*(1+'Assumptions'!G79))+'Assumptions'!B56+'Assumptions'!B57+'Assumptions'!B58+'Assumptions'!B59+'Assumptions'!B60+'Assumptions'!B61+'Assumptions'!B62+'Assumptions'!B63+'Assumptions'!B64+'Assumptions'!B65)*(80%+20%*(MAX(50%,(1-'Assumptions'!B17-'Assumptions'!B18)+D15)/(1-'Assumptions'!B17-'Assumptions'!B18)))+((('Assumptions'!B6*('Assumptions'!B16*(1+C15))*'Assumptions'!B13)*(1-'Assumptions'!B17-MAX(0,'Assumptions'!B18-D15)-'Assumptions'!B19)-'Assumptions'!B6*('Assumptions'!B16*(1+C15))*('Assumptions'!B20+E15)-'Assumptions'!B6*'Assumptions'!B21)+('SkyLoft'!B47*(60%+40%*(MAX(50%,(1-'Assumptions'!B17-'Assumptions'!B18)+D15)/(1-'Assumptions'!B17-'Assumptions'!B18)))))*'Assumptions'!B28))/('Assumptions'!B34+F15))*55%,(((('Assumptions'!B6*('Assumptions'!B16*(1+C15))*'Assumptions'!B13)*(1-'Assumptions'!B17-MAX(0,'Assumptions'!B18-D15)-'Assumptions'!B19)-'Assumptions'!B6*('Assumptions'!B16*(1+C15))*('Assumptions'!B20+E15)-'Assumptions'!B6*'Assumptions'!B21)+('SkyLoft'!B47*(60%+40%*(MAX(50%,(1-'Assumptions'!B17-'Assumptions'!B18)+D15)/(1-'Assumptions'!B17-'Assumptions'!B18)))))-(('Assumptions'!B52*(1+'Assumptions'!E79))+('Assumptions'!B53*(1+'Assumptions'!F79))+(('Assumptions'!B54*(1+'Assumptions'!G79))+('Assumptions'!B55*(1+'Assumptions'!G79))+'Assumptions'!B56+'Assumptions'!B57+'Assumptions'!B58+'Assumptions'!B59+'Assumptions'!B60+'Assumptions'!B61+'Assumptions'!B62+'Assumptions'!B63+'Assumptions'!B64+'Assumptions'!B65)*(80%+20%*(MAX(50%,(1-'Assumptions'!B17-'Assumptions'!B18)+D15)/(1-'Assumptions'!B17-'Assumptions'!B18)))+((('Assumptions'!B6*('Assumptions'!B16*(1+C15))*'Assumptions'!B13)*(1-'Assumptions'!B17-MAX(0,'Assumptions'!B18-D15)-'Assumptions'!B19)-'Assumptions'!B6*('Assumptions'!B16*(1+C15))*('Assumptions'!B20+E15)-'Assumptions'!B6*'Assumptions'!B21)+('SkyLoft'!B47*(60%+40%*(MAX(50%,(1-'Assumptions'!B17-'Assumptions'!B18)+D15)/(1-'Assumptions'!B17-'Assumptions'!B18)))))*'Assumptions'!B28))/(1.30*(-PMT(('Assumptions'!B37+2%)/12,30*12,1)*12)))),'Assumptions'!B36))/O15,"")</x:f>
        <x:v>0.7758573610364343</x:v>
      </x:c>
      <x:c r="Q15" s="110" t="n">
        <x:f>O15-(IF(G15=1,MAX(0,MIN(MAX(0,(((('Assumptions'!B6*('Assumptions'!B16*(1+C15))*'Assumptions'!B13)*(1-'Assumptions'!B17-MAX(0,'Assumptions'!B18-D15)-'Assumptions'!B19)-'Assumptions'!B6*('Assumptions'!B16*(1+C15))*('Assumptions'!B20+E15)-'Assumptions'!B6*'Assumptions'!B21)+('SkyLoft'!B47*(60%+40%*(MAX(50%,(1-'Assumptions'!B17-'Assumptions'!B18)+D15)/(1-'Assumptions'!B17-'Assumptions'!B18)))))-(('Assumptions'!B52*(1+'Assumptions'!E79))+('Assumptions'!B53*(1+'Assumptions'!F79))+(('Assumptions'!B54*(1+'Assumptions'!G79))+('Assumptions'!B55*(1+'Assumptions'!G79))+'Assumptions'!B56+'Assumptions'!B57+'Assumptions'!B58+'Assumptions'!B59+'Assumptions'!B60+'Assumptions'!B61+'Assumptions'!B62+'Assumptions'!B63+'Assumptions'!B64+'Assumptions'!B65)*(80%+20%*(MAX(50%,(1-'Assumptions'!B17-'Assumptions'!B18)+D15)/(1-'Assumptions'!B17-'Assumptions'!B18)))+((('Assumptions'!B6*('Assumptions'!B16*(1+C15))*'Assumptions'!B13)*(1-'Assumptions'!B17-MAX(0,'Assumptions'!B18-D15)-'Assumptions'!B19)-'Assumptions'!B6*('Assumptions'!B16*(1+C15))*('Assumptions'!B20+E15)-'Assumptions'!B6*'Assumptions'!B21)+('SkyLoft'!B47*(60%+40%*(MAX(50%,(1-'Assumptions'!B17-'Assumptions'!B18)+D15)/(1-'Assumptions'!B17-'Assumptions'!B18)))))*'Assumptions'!B28))/('Assumptions'!B34+F15))*55%,(((('Assumptions'!B6*('Assumptions'!B16*(1+C15))*'Assumptions'!B13)*(1-'Assumptions'!B17-MAX(0,'Assumptions'!B18-D15)-'Assumptions'!B19)-'Assumptions'!B6*('Assumptions'!B16*(1+C15))*('Assumptions'!B20+E15)-'Assumptions'!B6*'Assumptions'!B21)+('SkyLoft'!B47*(60%+40%*(MAX(50%,(1-'Assumptions'!B17-'Assumptions'!B18)+D15)/(1-'Assumptions'!B17-'Assumptions'!B18)))))-(('Assumptions'!B52*(1+'Assumptions'!E79))+('Assumptions'!B53*(1+'Assumptions'!F79))+(('Assumptions'!B54*(1+'Assumptions'!G79))+('Assumptions'!B55*(1+'Assumptions'!G79))+'Assumptions'!B56+'Assumptions'!B57+'Assumptions'!B58+'Assumptions'!B59+'Assumptions'!B60+'Assumptions'!B61+'Assumptions'!B62+'Assumptions'!B63+'Assumptions'!B64+'Assumptions'!B65)*(80%+20%*(MAX(50%,(1-'Assumptions'!B17-'Assumptions'!B18)+D15)/(1-'Assumptions'!B17-'Assumptions'!B18)))+((('Assumptions'!B6*('Assumptions'!B16*(1+C15))*'Assumptions'!B13)*(1-'Assumptions'!B17-MAX(0,'Assumptions'!B18-D15)-'Assumptions'!B19)-'Assumptions'!B6*('Assumptions'!B16*(1+C15))*('Assumptions'!B20+E15)-'Assumptions'!B6*'Assumptions'!B21)+('SkyLoft'!B47*(60%+40%*(MAX(50%,(1-'Assumptions'!B17-'Assumptions'!B18)+D15)/(1-'Assumptions'!B17-'Assumptions'!B18)))))*'Assumptions'!B28))/(1.30*(-PMT(('Assumptions'!B37+2%)/12,30*12,1)*12)))),'Assumptions'!B36))-'Assumptions'!B41</x:f>
        <x:v>-15896705.057142884</x:v>
      </x:c>
      <x:c r="R15" s="110" t="n">
        <x:f>IF(G15=1,MAX(0,'Assumptions'!B36-(MAX(0,MIN(MAX(0,(((('Assumptions'!B6*('Assumptions'!B16*(1+C15))*'Assumptions'!B13)*(1-'Assumptions'!B17-MAX(0,'Assumptions'!B18-D15)-'Assumptions'!B19)-'Assumptions'!B6*('Assumptions'!B16*(1+C15))*('Assumptions'!B20+E15)-'Assumptions'!B6*'Assumptions'!B21)+('SkyLoft'!B47*(60%+40%*(MAX(50%,(1-'Assumptions'!B17-'Assumptions'!B18)+D15)/(1-'Assumptions'!B17-'Assumptions'!B18)))))-(('Assumptions'!B52*(1+'Assumptions'!E79))+('Assumptions'!B53*(1+'Assumptions'!F79))+(('Assumptions'!B54*(1+'Assumptions'!G79))+('Assumptions'!B55*(1+'Assumptions'!G79))+'Assumptions'!B56+'Assumptions'!B57+'Assumptions'!B58+'Assumptions'!B59+'Assumptions'!B60+'Assumptions'!B61+'Assumptions'!B62+'Assumptions'!B63+'Assumptions'!B64+'Assumptions'!B65)*(80%+20%*(MAX(50%,(1-'Assumptions'!B17-'Assumptions'!B18)+D15)/(1-'Assumptions'!B17-'Assumptions'!B18)))+((('Assumptions'!B6*('Assumptions'!B16*(1+C15))*'Assumptions'!B13)*(1-'Assumptions'!B17-MAX(0,'Assumptions'!B18-D15)-'Assumptions'!B19)-'Assumptions'!B6*('Assumptions'!B16*(1+C15))*('Assumptions'!B20+E15)-'Assumptions'!B6*'Assumptions'!B21)+('SkyLoft'!B47*(60%+40%*(MAX(50%,(1-'Assumptions'!B17-'Assumptions'!B18)+D15)/(1-'Assumptions'!B17-'Assumptions'!B18)))))*'Assumptions'!B28))/('Assumptions'!B34+F15))*55%,(((('Assumptions'!B6*('Assumptions'!B16*(1+C15))*'Assumptions'!B13)*(1-'Assumptions'!B17-MAX(0,'Assumptions'!B18-D15)-'Assumptions'!B19)-'Assumptions'!B6*('Assumptions'!B16*(1+C15))*('Assumptions'!B20+E15)-'Assumptions'!B6*'Assumptions'!B21)+('SkyLoft'!B47*(60%+40%*(MAX(50%,(1-'Assumptions'!B17-'Assumptions'!B18)+D15)/(1-'Assumptions'!B17-'Assumptions'!B18)))))-(('Assumptions'!B52*(1+'Assumptions'!E79))+('Assumptions'!B53*(1+'Assumptions'!F79))+(('Assumptions'!B54*(1+'Assumptions'!G79))+('Assumptions'!B55*(1+'Assumptions'!G79))+'Assumptions'!B56+'Assumptions'!B57+'Assumptions'!B58+'Assumptions'!B59+'Assumptions'!B60+'Assumptions'!B61+'Assumptions'!B62+'Assumptions'!B63+'Assumptions'!B64+'Assumptions'!B65)*(80%+20%*(MAX(50%,(1-'Assumptions'!B17-'Assumptions'!B18)+D15)/(1-'Assumptions'!B17-'Assumptions'!B18)))+((('Assumptions'!B6*('Assumptions'!B16*(1+C15))*'Assumptions'!B13)*(1-'Assumptions'!B17-MAX(0,'Assumptions'!B18-D15)-'Assumptions'!B19)-'Assumptions'!B6*('Assumptions'!B16*(1+C15))*('Assumptions'!B20+E15)-'Assumptions'!B6*'Assumptions'!B21)+('SkyLoft'!B47*(60%+40%*(MAX(50%,(1-'Assumptions'!B17-'Assumptions'!B18)+D15)/(1-'Assumptions'!B17-'Assumptions'!B18)))))*'Assumptions'!B28))/(1.30*(-PMT(('Assumptions'!B37+2%)/12,30*12,1)*12)))))),0)</x:f>
        <x:v>0</x:v>
      </x:c>
      <x:c r="S15" s="32" t="str">
        <x:v>Property cash flow, then common equity</x:v>
      </x:c>
    </x:row>
    <x:row r="16">
      <x:c r="A16" s="32" t="str">
        <x:v>SkyLoft</x:v>
      </x:c>
      <x:c r="B16" s="32" t="str">
        <x:v>Insurance +20%</x:v>
      </x:c>
      <x:c r="C16" s="104" t="n">
        <x:f>'Assumptions'!B80</x:f>
        <x:v>0</x:v>
      </x:c>
      <x:c r="D16" s="104" t="n">
        <x:f>'Assumptions'!C80</x:f>
        <x:v>0</x:v>
      </x:c>
      <x:c r="E16" s="102" t="n">
        <x:f>'Assumptions'!D80</x:f>
        <x:v>0</x:v>
      </x:c>
      <x:c r="F16" s="104" t="n">
        <x:f>'Assumptions'!H80</x:f>
        <x:v>0</x:v>
      </x:c>
      <x:c r="G16" s="91" t="n">
        <x:f>'Assumptions'!J80</x:f>
        <x:v>0</x:v>
      </x:c>
      <x:c r="H16" s="110" t="n">
        <x:f>(('Assumptions'!B6*('Assumptions'!B16*(1+C16))*'Assumptions'!B13)*(1-'Assumptions'!B17-MAX(0,'Assumptions'!B18-D16)-'Assumptions'!B19)-'Assumptions'!B6*('Assumptions'!B16*(1+C16))*('Assumptions'!B20+E16)-'Assumptions'!B6*'Assumptions'!B21)/'Assumptions'!B6/'Assumptions'!B13</x:f>
        <x:v>1187.5583333333332</x:v>
      </x:c>
      <x:c r="I16" s="110" t="n">
        <x:f>((('Assumptions'!B6*('Assumptions'!B16*(1+C16))*'Assumptions'!B13)*(1-'Assumptions'!B17-MAX(0,'Assumptions'!B18-D16)-'Assumptions'!B19)-'Assumptions'!B6*('Assumptions'!B16*(1+C16))*('Assumptions'!B20+E16)-'Assumptions'!B6*'Assumptions'!B21)+('SkyLoft'!B47*(60%+40%*(MAX(50%,(1-'Assumptions'!B17-'Assumptions'!B18)+D16)/(1-'Assumptions'!B17-'Assumptions'!B18)))))</x:f>
        <x:v>10346371.799999999</x:v>
      </x:c>
      <x:c r="J16" s="110" t="n">
        <x:f>(((('Assumptions'!B6*('Assumptions'!B16*(1+C16))*'Assumptions'!B13)*(1-'Assumptions'!B17-MAX(0,'Assumptions'!B18-D16)-'Assumptions'!B19)-'Assumptions'!B6*('Assumptions'!B16*(1+C16))*('Assumptions'!B20+E16)-'Assumptions'!B6*'Assumptions'!B21)+('SkyLoft'!B47*(60%+40%*(MAX(50%,(1-'Assumptions'!B17-'Assumptions'!B18)+D16)/(1-'Assumptions'!B17-'Assumptions'!B18)))))-(('Assumptions'!B52*(1+'Assumptions'!E80))+('Assumptions'!B53*(1+'Assumptions'!F80))+(('Assumptions'!B54*(1+'Assumptions'!G80))+('Assumptions'!B55*(1+'Assumptions'!G80))+'Assumptions'!B56+'Assumptions'!B57+'Assumptions'!B58+'Assumptions'!B59+'Assumptions'!B60+'Assumptions'!B61+'Assumptions'!B62+'Assumptions'!B63+'Assumptions'!B64+'Assumptions'!B65)*(80%+20%*(MAX(50%,(1-'Assumptions'!B17-'Assumptions'!B18)+D16)/(1-'Assumptions'!B17-'Assumptions'!B18)))+((('Assumptions'!B6*('Assumptions'!B16*(1+C16))*'Assumptions'!B13)*(1-'Assumptions'!B17-MAX(0,'Assumptions'!B18-D16)-'Assumptions'!B19)-'Assumptions'!B6*('Assumptions'!B16*(1+C16))*('Assumptions'!B20+E16)-'Assumptions'!B6*'Assumptions'!B21)+('SkyLoft'!B47*(60%+40%*(MAX(50%,(1-'Assumptions'!B17-'Assumptions'!B18)+D16)/(1-'Assumptions'!B17-'Assumptions'!B18)))))*'Assumptions'!B28))</x:f>
        <x:v>6065980.645999999</x:v>
      </x:c>
      <x:c r="K16" s="106" t="n">
        <x:f>J16/'SkyLoft'!B73-1</x:f>
        <x:v>-0.008175303830090241</x:v>
      </x:c>
      <x:c r="L16" s="112" t="n">
        <x:f>IF((IF(G16=1,MAX(0,MIN(MAX(0,(((('Assumptions'!B6*('Assumptions'!B16*(1+C16))*'Assumptions'!B13)*(1-'Assumptions'!B17-MAX(0,'Assumptions'!B18-D16)-'Assumptions'!B19)-'Assumptions'!B6*('Assumptions'!B16*(1+C16))*('Assumptions'!B20+E16)-'Assumptions'!B6*'Assumptions'!B21)+('SkyLoft'!B47*(60%+40%*(MAX(50%,(1-'Assumptions'!B17-'Assumptions'!B18)+D16)/(1-'Assumptions'!B17-'Assumptions'!B18)))))-(('Assumptions'!B52*(1+'Assumptions'!E80))+('Assumptions'!B53*(1+'Assumptions'!F80))+(('Assumptions'!B54*(1+'Assumptions'!G80))+('Assumptions'!B55*(1+'Assumptions'!G80))+'Assumptions'!B56+'Assumptions'!B57+'Assumptions'!B58+'Assumptions'!B59+'Assumptions'!B60+'Assumptions'!B61+'Assumptions'!B62+'Assumptions'!B63+'Assumptions'!B64+'Assumptions'!B65)*(80%+20%*(MAX(50%,(1-'Assumptions'!B17-'Assumptions'!B18)+D16)/(1-'Assumptions'!B17-'Assumptions'!B18)))+((('Assumptions'!B6*('Assumptions'!B16*(1+C16))*'Assumptions'!B13)*(1-'Assumptions'!B17-MAX(0,'Assumptions'!B18-D16)-'Assumptions'!B19)-'Assumptions'!B6*('Assumptions'!B16*(1+C16))*('Assumptions'!B20+E16)-'Assumptions'!B6*'Assumptions'!B21)+('SkyLoft'!B47*(60%+40%*(MAX(50%,(1-'Assumptions'!B17-'Assumptions'!B18)+D16)/(1-'Assumptions'!B17-'Assumptions'!B18)))))*'Assumptions'!B28))/('Assumptions'!B34+F16))*55%,(((('Assumptions'!B6*('Assumptions'!B16*(1+C16))*'Assumptions'!B13)*(1-'Assumptions'!B17-MAX(0,'Assumptions'!B18-D16)-'Assumptions'!B19)-'Assumptions'!B6*('Assumptions'!B16*(1+C16))*('Assumptions'!B20+E16)-'Assumptions'!B6*'Assumptions'!B21)+('SkyLoft'!B47*(60%+40%*(MAX(50%,(1-'Assumptions'!B17-'Assumptions'!B18)+D16)/(1-'Assumptions'!B17-'Assumptions'!B18)))))-(('Assumptions'!B52*(1+'Assumptions'!E80))+('Assumptions'!B53*(1+'Assumptions'!F80))+(('Assumptions'!B54*(1+'Assumptions'!G80))+('Assumptions'!B55*(1+'Assumptions'!G80))+'Assumptions'!B56+'Assumptions'!B57+'Assumptions'!B58+'Assumptions'!B59+'Assumptions'!B60+'Assumptions'!B61+'Assumptions'!B62+'Assumptions'!B63+'Assumptions'!B64+'Assumptions'!B65)*(80%+20%*(MAX(50%,(1-'Assumptions'!B17-'Assumptions'!B18)+D16)/(1-'Assumptions'!B17-'Assumptions'!B18)))+((('Assumptions'!B6*('Assumptions'!B16*(1+C16))*'Assumptions'!B13)*(1-'Assumptions'!B17-MAX(0,'Assumptions'!B18-D16)-'Assumptions'!B19)-'Assumptions'!B6*('Assumptions'!B16*(1+C16))*('Assumptions'!B20+E16)-'Assumptions'!B6*'Assumptions'!B21)+('SkyLoft'!B47*(60%+40%*(MAX(50%,(1-'Assumptions'!B17-'Assumptions'!B18)+D16)/(1-'Assumptions'!B17-'Assumptions'!B18)))))*'Assumptions'!B28))/(1.30*(-PMT(('Assumptions'!B37+2%)/12,30*12,1)*12))))*(-PMT(('Assumptions'!B37+2%)/12,30*12,1)*12),'SkyLoft'!B98))&gt;0,J16/(IF(G16=1,MAX(0,MIN(MAX(0,(((('Assumptions'!B6*('Assumptions'!B16*(1+C16))*'Assumptions'!B13)*(1-'Assumptions'!B17-MAX(0,'Assumptions'!B18-D16)-'Assumptions'!B19)-'Assumptions'!B6*('Assumptions'!B16*(1+C16))*('Assumptions'!B20+E16)-'Assumptions'!B6*'Assumptions'!B21)+('SkyLoft'!B47*(60%+40%*(MAX(50%,(1-'Assumptions'!B17-'Assumptions'!B18)+D16)/(1-'Assumptions'!B17-'Assumptions'!B18)))))-(('Assumptions'!B52*(1+'Assumptions'!E80))+('Assumptions'!B53*(1+'Assumptions'!F80))+(('Assumptions'!B54*(1+'Assumptions'!G80))+('Assumptions'!B55*(1+'Assumptions'!G80))+'Assumptions'!B56+'Assumptions'!B57+'Assumptions'!B58+'Assumptions'!B59+'Assumptions'!B60+'Assumptions'!B61+'Assumptions'!B62+'Assumptions'!B63+'Assumptions'!B64+'Assumptions'!B65)*(80%+20%*(MAX(50%,(1-'Assumptions'!B17-'Assumptions'!B18)+D16)/(1-'Assumptions'!B17-'Assumptions'!B18)))+((('Assumptions'!B6*('Assumptions'!B16*(1+C16))*'Assumptions'!B13)*(1-'Assumptions'!B17-MAX(0,'Assumptions'!B18-D16)-'Assumptions'!B19)-'Assumptions'!B6*('Assumptions'!B16*(1+C16))*('Assumptions'!B20+E16)-'Assumptions'!B6*'Assumptions'!B21)+('SkyLoft'!B47*(60%+40%*(MAX(50%,(1-'Assumptions'!B17-'Assumptions'!B18)+D16)/(1-'Assumptions'!B17-'Assumptions'!B18)))))*'Assumptions'!B28))/('Assumptions'!B34+F16))*55%,(((('Assumptions'!B6*('Assumptions'!B16*(1+C16))*'Assumptions'!B13)*(1-'Assumptions'!B17-MAX(0,'Assumptions'!B18-D16)-'Assumptions'!B19)-'Assumptions'!B6*('Assumptions'!B16*(1+C16))*('Assumptions'!B20+E16)-'Assumptions'!B6*'Assumptions'!B21)+('SkyLoft'!B47*(60%+40%*(MAX(50%,(1-'Assumptions'!B17-'Assumptions'!B18)+D16)/(1-'Assumptions'!B17-'Assumptions'!B18)))))-(('Assumptions'!B52*(1+'Assumptions'!E80))+('Assumptions'!B53*(1+'Assumptions'!F80))+(('Assumptions'!B54*(1+'Assumptions'!G80))+('Assumptions'!B55*(1+'Assumptions'!G80))+'Assumptions'!B56+'Assumptions'!B57+'Assumptions'!B58+'Assumptions'!B59+'Assumptions'!B60+'Assumptions'!B61+'Assumptions'!B62+'Assumptions'!B63+'Assumptions'!B64+'Assumptions'!B65)*(80%+20%*(MAX(50%,(1-'Assumptions'!B17-'Assumptions'!B18)+D16)/(1-'Assumptions'!B17-'Assumptions'!B18)))+((('Assumptions'!B6*('Assumptions'!B16*(1+C16))*'Assumptions'!B13)*(1-'Assumptions'!B17-MAX(0,'Assumptions'!B18-D16)-'Assumptions'!B19)-'Assumptions'!B6*('Assumptions'!B16*(1+C16))*('Assumptions'!B20+E16)-'Assumptions'!B6*'Assumptions'!B21)+('SkyLoft'!B47*(60%+40%*(MAX(50%,(1-'Assumptions'!B17-'Assumptions'!B18)+D16)/(1-'Assumptions'!B17-'Assumptions'!B18)))))*'Assumptions'!B28))/(1.30*(-PMT(('Assumptions'!B37+2%)/12,30*12,1)*12))))*(-PMT(('Assumptions'!B37+2%)/12,30*12,1)*12),'SkyLoft'!B98)),"")</x:f>
        <x:v>2.061448058290739</x:v>
      </x:c>
      <x:c r="M16" s="106" t="n">
        <x:f>IF((IF(G16=1,MAX(0,MIN(MAX(0,(((('Assumptions'!B6*('Assumptions'!B16*(1+C16))*'Assumptions'!B13)*(1-'Assumptions'!B17-MAX(0,'Assumptions'!B18-D16)-'Assumptions'!B19)-'Assumptions'!B6*('Assumptions'!B16*(1+C16))*('Assumptions'!B20+E16)-'Assumptions'!B6*'Assumptions'!B21)+('SkyLoft'!B47*(60%+40%*(MAX(50%,(1-'Assumptions'!B17-'Assumptions'!B18)+D16)/(1-'Assumptions'!B17-'Assumptions'!B18)))))-(('Assumptions'!B52*(1+'Assumptions'!E80))+('Assumptions'!B53*(1+'Assumptions'!F80))+(('Assumptions'!B54*(1+'Assumptions'!G80))+('Assumptions'!B55*(1+'Assumptions'!G80))+'Assumptions'!B56+'Assumptions'!B57+'Assumptions'!B58+'Assumptions'!B59+'Assumptions'!B60+'Assumptions'!B61+'Assumptions'!B62+'Assumptions'!B63+'Assumptions'!B64+'Assumptions'!B65)*(80%+20%*(MAX(50%,(1-'Assumptions'!B17-'Assumptions'!B18)+D16)/(1-'Assumptions'!B17-'Assumptions'!B18)))+((('Assumptions'!B6*('Assumptions'!B16*(1+C16))*'Assumptions'!B13)*(1-'Assumptions'!B17-MAX(0,'Assumptions'!B18-D16)-'Assumptions'!B19)-'Assumptions'!B6*('Assumptions'!B16*(1+C16))*('Assumptions'!B20+E16)-'Assumptions'!B6*'Assumptions'!B21)+('SkyLoft'!B47*(60%+40%*(MAX(50%,(1-'Assumptions'!B17-'Assumptions'!B18)+D16)/(1-'Assumptions'!B17-'Assumptions'!B18)))))*'Assumptions'!B28))/('Assumptions'!B34+F16))*55%,(((('Assumptions'!B6*('Assumptions'!B16*(1+C16))*'Assumptions'!B13)*(1-'Assumptions'!B17-MAX(0,'Assumptions'!B18-D16)-'Assumptions'!B19)-'Assumptions'!B6*('Assumptions'!B16*(1+C16))*('Assumptions'!B20+E16)-'Assumptions'!B6*'Assumptions'!B21)+('SkyLoft'!B47*(60%+40%*(MAX(50%,(1-'Assumptions'!B17-'Assumptions'!B18)+D16)/(1-'Assumptions'!B17-'Assumptions'!B18)))))-(('Assumptions'!B52*(1+'Assumptions'!E80))+('Assumptions'!B53*(1+'Assumptions'!F80))+(('Assumptions'!B54*(1+'Assumptions'!G80))+('Assumptions'!B55*(1+'Assumptions'!G80))+'Assumptions'!B56+'Assumptions'!B57+'Assumptions'!B58+'Assumptions'!B59+'Assumptions'!B60+'Assumptions'!B61+'Assumptions'!B62+'Assumptions'!B63+'Assumptions'!B64+'Assumptions'!B65)*(80%+20%*(MAX(50%,(1-'Assumptions'!B17-'Assumptions'!B18)+D16)/(1-'Assumptions'!B17-'Assumptions'!B18)))+((('Assumptions'!B6*('Assumptions'!B16*(1+C16))*'Assumptions'!B13)*(1-'Assumptions'!B17-MAX(0,'Assumptions'!B18-D16)-'Assumptions'!B19)-'Assumptions'!B6*('Assumptions'!B16*(1+C16))*('Assumptions'!B20+E16)-'Assumptions'!B6*'Assumptions'!B21)+('SkyLoft'!B47*(60%+40%*(MAX(50%,(1-'Assumptions'!B17-'Assumptions'!B18)+D16)/(1-'Assumptions'!B17-'Assumptions'!B18)))))*'Assumptions'!B28))/(1.30*(-PMT(('Assumptions'!B37+2%)/12,30*12,1)*12)))),'Assumptions'!B36))&gt;0,J16/(IF(G16=1,MAX(0,MIN(MAX(0,(((('Assumptions'!B6*('Assumptions'!B16*(1+C16))*'Assumptions'!B13)*(1-'Assumptions'!B17-MAX(0,'Assumptions'!B18-D16)-'Assumptions'!B19)-'Assumptions'!B6*('Assumptions'!B16*(1+C16))*('Assumptions'!B20+E16)-'Assumptions'!B6*'Assumptions'!B21)+('SkyLoft'!B47*(60%+40%*(MAX(50%,(1-'Assumptions'!B17-'Assumptions'!B18)+D16)/(1-'Assumptions'!B17-'Assumptions'!B18)))))-(('Assumptions'!B52*(1+'Assumptions'!E80))+('Assumptions'!B53*(1+'Assumptions'!F80))+(('Assumptions'!B54*(1+'Assumptions'!G80))+('Assumptions'!B55*(1+'Assumptions'!G80))+'Assumptions'!B56+'Assumptions'!B57+'Assumptions'!B58+'Assumptions'!B59+'Assumptions'!B60+'Assumptions'!B61+'Assumptions'!B62+'Assumptions'!B63+'Assumptions'!B64+'Assumptions'!B65)*(80%+20%*(MAX(50%,(1-'Assumptions'!B17-'Assumptions'!B18)+D16)/(1-'Assumptions'!B17-'Assumptions'!B18)))+((('Assumptions'!B6*('Assumptions'!B16*(1+C16))*'Assumptions'!B13)*(1-'Assumptions'!B17-MAX(0,'Assumptions'!B18-D16)-'Assumptions'!B19)-'Assumptions'!B6*('Assumptions'!B16*(1+C16))*('Assumptions'!B20+E16)-'Assumptions'!B6*'Assumptions'!B21)+('SkyLoft'!B47*(60%+40%*(MAX(50%,(1-'Assumptions'!B17-'Assumptions'!B18)+D16)/(1-'Assumptions'!B17-'Assumptions'!B18)))))*'Assumptions'!B28))/('Assumptions'!B34+F16))*55%,(((('Assumptions'!B6*('Assumptions'!B16*(1+C16))*'Assumptions'!B13)*(1-'Assumptions'!B17-MAX(0,'Assumptions'!B18-D16)-'Assumptions'!B19)-'Assumptions'!B6*('Assumptions'!B16*(1+C16))*('Assumptions'!B20+E16)-'Assumptions'!B6*'Assumptions'!B21)+('SkyLoft'!B47*(60%+40%*(MAX(50%,(1-'Assumptions'!B17-'Assumptions'!B18)+D16)/(1-'Assumptions'!B17-'Assumptions'!B18)))))-(('Assumptions'!B52*(1+'Assumptions'!E80))+('Assumptions'!B53*(1+'Assumptions'!F80))+(('Assumptions'!B54*(1+'Assumptions'!G80))+('Assumptions'!B55*(1+'Assumptions'!G80))+'Assumptions'!B56+'Assumptions'!B57+'Assumptions'!B58+'Assumptions'!B59+'Assumptions'!B60+'Assumptions'!B61+'Assumptions'!B62+'Assumptions'!B63+'Assumptions'!B64+'Assumptions'!B65)*(80%+20%*(MAX(50%,(1-'Assumptions'!B17-'Assumptions'!B18)+D16)/(1-'Assumptions'!B17-'Assumptions'!B18)))+((('Assumptions'!B6*('Assumptions'!B16*(1+C16))*'Assumptions'!B13)*(1-'Assumptions'!B17-MAX(0,'Assumptions'!B18-D16)-'Assumptions'!B19)-'Assumptions'!B6*('Assumptions'!B16*(1+C16))*('Assumptions'!B20+E16)-'Assumptions'!B6*'Assumptions'!B21)+('SkyLoft'!B47*(60%+40%*(MAX(50%,(1-'Assumptions'!B17-'Assumptions'!B18)+D16)/(1-'Assumptions'!B17-'Assumptions'!B18)))))*'Assumptions'!B28))/(1.30*(-PMT(('Assumptions'!B37+2%)/12,30*12,1)*12)))),'Assumptions'!B36)),"")</x:f>
        <x:v>0.09173505702835537</x:v>
      </x:c>
      <x:c r="N16" s="110" t="n">
        <x:f>J16-'SkyLoft'!B76-(IF(G16=1,MAX(0,MIN(MAX(0,(((('Assumptions'!B6*('Assumptions'!B16*(1+C16))*'Assumptions'!B13)*(1-'Assumptions'!B17-MAX(0,'Assumptions'!B18-D16)-'Assumptions'!B19)-'Assumptions'!B6*('Assumptions'!B16*(1+C16))*('Assumptions'!B20+E16)-'Assumptions'!B6*'Assumptions'!B21)+('SkyLoft'!B47*(60%+40%*(MAX(50%,(1-'Assumptions'!B17-'Assumptions'!B18)+D16)/(1-'Assumptions'!B17-'Assumptions'!B18)))))-(('Assumptions'!B52*(1+'Assumptions'!E80))+('Assumptions'!B53*(1+'Assumptions'!F80))+(('Assumptions'!B54*(1+'Assumptions'!G80))+('Assumptions'!B55*(1+'Assumptions'!G80))+'Assumptions'!B56+'Assumptions'!B57+'Assumptions'!B58+'Assumptions'!B59+'Assumptions'!B60+'Assumptions'!B61+'Assumptions'!B62+'Assumptions'!B63+'Assumptions'!B64+'Assumptions'!B65)*(80%+20%*(MAX(50%,(1-'Assumptions'!B17-'Assumptions'!B18)+D16)/(1-'Assumptions'!B17-'Assumptions'!B18)))+((('Assumptions'!B6*('Assumptions'!B16*(1+C16))*'Assumptions'!B13)*(1-'Assumptions'!B17-MAX(0,'Assumptions'!B18-D16)-'Assumptions'!B19)-'Assumptions'!B6*('Assumptions'!B16*(1+C16))*('Assumptions'!B20+E16)-'Assumptions'!B6*'Assumptions'!B21)+('SkyLoft'!B47*(60%+40%*(MAX(50%,(1-'Assumptions'!B17-'Assumptions'!B18)+D16)/(1-'Assumptions'!B17-'Assumptions'!B18)))))*'Assumptions'!B28))/('Assumptions'!B34+F16))*55%,(((('Assumptions'!B6*('Assumptions'!B16*(1+C16))*'Assumptions'!B13)*(1-'Assumptions'!B17-MAX(0,'Assumptions'!B18-D16)-'Assumptions'!B19)-'Assumptions'!B6*('Assumptions'!B16*(1+C16))*('Assumptions'!B20+E16)-'Assumptions'!B6*'Assumptions'!B21)+('SkyLoft'!B47*(60%+40%*(MAX(50%,(1-'Assumptions'!B17-'Assumptions'!B18)+D16)/(1-'Assumptions'!B17-'Assumptions'!B18)))))-(('Assumptions'!B52*(1+'Assumptions'!E80))+('Assumptions'!B53*(1+'Assumptions'!F80))+(('Assumptions'!B54*(1+'Assumptions'!G80))+('Assumptions'!B55*(1+'Assumptions'!G80))+'Assumptions'!B56+'Assumptions'!B57+'Assumptions'!B58+'Assumptions'!B59+'Assumptions'!B60+'Assumptions'!B61+'Assumptions'!B62+'Assumptions'!B63+'Assumptions'!B64+'Assumptions'!B65)*(80%+20%*(MAX(50%,(1-'Assumptions'!B17-'Assumptions'!B18)+D16)/(1-'Assumptions'!B17-'Assumptions'!B18)))+((('Assumptions'!B6*('Assumptions'!B16*(1+C16))*'Assumptions'!B13)*(1-'Assumptions'!B17-MAX(0,'Assumptions'!B18-D16)-'Assumptions'!B19)-'Assumptions'!B6*('Assumptions'!B16*(1+C16))*('Assumptions'!B20+E16)-'Assumptions'!B6*'Assumptions'!B21)+('SkyLoft'!B47*(60%+40%*(MAX(50%,(1-'Assumptions'!B17-'Assumptions'!B18)+D16)/(1-'Assumptions'!B17-'Assumptions'!B18)))))*'Assumptions'!B28))/(1.30*(-PMT(('Assumptions'!B37+2%)/12,30*12,1)*12))))*(-PMT(('Assumptions'!B37+2%)/12,30*12,1)*12),'SkyLoft'!B98))-'SkyLoft'!B102-'Assumptions'!B6*'Assumptions'!I80</x:f>
        <x:v>121198.30849999888</x:v>
      </x:c>
      <x:c r="O16" s="110" t="n">
        <x:f>MAX(0,(((('Assumptions'!B6*('Assumptions'!B16*(1+C16))*'Assumptions'!B13)*(1-'Assumptions'!B17-MAX(0,'Assumptions'!B18-D16)-'Assumptions'!B19)-'Assumptions'!B6*('Assumptions'!B16*(1+C16))*('Assumptions'!B20+E16)-'Assumptions'!B6*'Assumptions'!B21)+('SkyLoft'!B47*(60%+40%*(MAX(50%,(1-'Assumptions'!B17-'Assumptions'!B18)+D16)/(1-'Assumptions'!B17-'Assumptions'!B18)))))-(('Assumptions'!B52*(1+'Assumptions'!E80))+('Assumptions'!B53*(1+'Assumptions'!F80))+(('Assumptions'!B54*(1+'Assumptions'!G80))+('Assumptions'!B55*(1+'Assumptions'!G80))+'Assumptions'!B56+'Assumptions'!B57+'Assumptions'!B58+'Assumptions'!B59+'Assumptions'!B60+'Assumptions'!B61+'Assumptions'!B62+'Assumptions'!B63+'Assumptions'!B64+'Assumptions'!B65)*(80%+20%*(MAX(50%,(1-'Assumptions'!B17-'Assumptions'!B18)+D16)/(1-'Assumptions'!B17-'Assumptions'!B18)))+((('Assumptions'!B6*('Assumptions'!B16*(1+C16))*'Assumptions'!B13)*(1-'Assumptions'!B17-MAX(0,'Assumptions'!B18-D16)-'Assumptions'!B19)-'Assumptions'!B6*('Assumptions'!B16*(1+C16))*('Assumptions'!B20+E16)-'Assumptions'!B6*'Assumptions'!B21)+('SkyLoft'!B47*(60%+40%*(MAX(50%,(1-'Assumptions'!B17-'Assumptions'!B18)+D16)/(1-'Assumptions'!B17-'Assumptions'!B18)))))*'Assumptions'!B28))/('Assumptions'!B34+F16))</x:f>
        <x:v>86656866.37142855</x:v>
      </x:c>
      <x:c r="P16" s="106" t="n">
        <x:f>IF(O16&gt;0,(IF(G16=1,MAX(0,MIN(MAX(0,(((('Assumptions'!B6*('Assumptions'!B16*(1+C16))*'Assumptions'!B13)*(1-'Assumptions'!B17-MAX(0,'Assumptions'!B18-D16)-'Assumptions'!B19)-'Assumptions'!B6*('Assumptions'!B16*(1+C16))*('Assumptions'!B20+E16)-'Assumptions'!B6*'Assumptions'!B21)+('SkyLoft'!B47*(60%+40%*(MAX(50%,(1-'Assumptions'!B17-'Assumptions'!B18)+D16)/(1-'Assumptions'!B17-'Assumptions'!B18)))))-(('Assumptions'!B52*(1+'Assumptions'!E80))+('Assumptions'!B53*(1+'Assumptions'!F80))+(('Assumptions'!B54*(1+'Assumptions'!G80))+('Assumptions'!B55*(1+'Assumptions'!G80))+'Assumptions'!B56+'Assumptions'!B57+'Assumptions'!B58+'Assumptions'!B59+'Assumptions'!B60+'Assumptions'!B61+'Assumptions'!B62+'Assumptions'!B63+'Assumptions'!B64+'Assumptions'!B65)*(80%+20%*(MAX(50%,(1-'Assumptions'!B17-'Assumptions'!B18)+D16)/(1-'Assumptions'!B17-'Assumptions'!B18)))+((('Assumptions'!B6*('Assumptions'!B16*(1+C16))*'Assumptions'!B13)*(1-'Assumptions'!B17-MAX(0,'Assumptions'!B18-D16)-'Assumptions'!B19)-'Assumptions'!B6*('Assumptions'!B16*(1+C16))*('Assumptions'!B20+E16)-'Assumptions'!B6*'Assumptions'!B21)+('SkyLoft'!B47*(60%+40%*(MAX(50%,(1-'Assumptions'!B17-'Assumptions'!B18)+D16)/(1-'Assumptions'!B17-'Assumptions'!B18)))))*'Assumptions'!B28))/('Assumptions'!B34+F16))*55%,(((('Assumptions'!B6*('Assumptions'!B16*(1+C16))*'Assumptions'!B13)*(1-'Assumptions'!B17-MAX(0,'Assumptions'!B18-D16)-'Assumptions'!B19)-'Assumptions'!B6*('Assumptions'!B16*(1+C16))*('Assumptions'!B20+E16)-'Assumptions'!B6*'Assumptions'!B21)+('SkyLoft'!B47*(60%+40%*(MAX(50%,(1-'Assumptions'!B17-'Assumptions'!B18)+D16)/(1-'Assumptions'!B17-'Assumptions'!B18)))))-(('Assumptions'!B52*(1+'Assumptions'!E80))+('Assumptions'!B53*(1+'Assumptions'!F80))+(('Assumptions'!B54*(1+'Assumptions'!G80))+('Assumptions'!B55*(1+'Assumptions'!G80))+'Assumptions'!B56+'Assumptions'!B57+'Assumptions'!B58+'Assumptions'!B59+'Assumptions'!B60+'Assumptions'!B61+'Assumptions'!B62+'Assumptions'!B63+'Assumptions'!B64+'Assumptions'!B65)*(80%+20%*(MAX(50%,(1-'Assumptions'!B17-'Assumptions'!B18)+D16)/(1-'Assumptions'!B17-'Assumptions'!B18)))+((('Assumptions'!B6*('Assumptions'!B16*(1+C16))*'Assumptions'!B13)*(1-'Assumptions'!B17-MAX(0,'Assumptions'!B18-D16)-'Assumptions'!B19)-'Assumptions'!B6*('Assumptions'!B16*(1+C16))*('Assumptions'!B20+E16)-'Assumptions'!B6*'Assumptions'!B21)+('SkyLoft'!B47*(60%+40%*(MAX(50%,(1-'Assumptions'!B17-'Assumptions'!B18)+D16)/(1-'Assumptions'!B17-'Assumptions'!B18)))))*'Assumptions'!B28))/(1.30*(-PMT(('Assumptions'!B37+2%)/12,30*12,1)*12)))),'Assumptions'!B36))/O16,"")</x:f>
        <x:v>0.7630670571051474</x:v>
      </x:c>
      <x:c r="Q16" s="110" t="n">
        <x:f>O16-(IF(G16=1,MAX(0,MIN(MAX(0,(((('Assumptions'!B6*('Assumptions'!B16*(1+C16))*'Assumptions'!B13)*(1-'Assumptions'!B17-MAX(0,'Assumptions'!B18-D16)-'Assumptions'!B19)-'Assumptions'!B6*('Assumptions'!B16*(1+C16))*('Assumptions'!B20+E16)-'Assumptions'!B6*'Assumptions'!B21)+('SkyLoft'!B47*(60%+40%*(MAX(50%,(1-'Assumptions'!B17-'Assumptions'!B18)+D16)/(1-'Assumptions'!B17-'Assumptions'!B18)))))-(('Assumptions'!B52*(1+'Assumptions'!E80))+('Assumptions'!B53*(1+'Assumptions'!F80))+(('Assumptions'!B54*(1+'Assumptions'!G80))+('Assumptions'!B55*(1+'Assumptions'!G80))+'Assumptions'!B56+'Assumptions'!B57+'Assumptions'!B58+'Assumptions'!B59+'Assumptions'!B60+'Assumptions'!B61+'Assumptions'!B62+'Assumptions'!B63+'Assumptions'!B64+'Assumptions'!B65)*(80%+20%*(MAX(50%,(1-'Assumptions'!B17-'Assumptions'!B18)+D16)/(1-'Assumptions'!B17-'Assumptions'!B18)))+((('Assumptions'!B6*('Assumptions'!B16*(1+C16))*'Assumptions'!B13)*(1-'Assumptions'!B17-MAX(0,'Assumptions'!B18-D16)-'Assumptions'!B19)-'Assumptions'!B6*('Assumptions'!B16*(1+C16))*('Assumptions'!B20+E16)-'Assumptions'!B6*'Assumptions'!B21)+('SkyLoft'!B47*(60%+40%*(MAX(50%,(1-'Assumptions'!B17-'Assumptions'!B18)+D16)/(1-'Assumptions'!B17-'Assumptions'!B18)))))*'Assumptions'!B28))/('Assumptions'!B34+F16))*55%,(((('Assumptions'!B6*('Assumptions'!B16*(1+C16))*'Assumptions'!B13)*(1-'Assumptions'!B17-MAX(0,'Assumptions'!B18-D16)-'Assumptions'!B19)-'Assumptions'!B6*('Assumptions'!B16*(1+C16))*('Assumptions'!B20+E16)-'Assumptions'!B6*'Assumptions'!B21)+('SkyLoft'!B47*(60%+40%*(MAX(50%,(1-'Assumptions'!B17-'Assumptions'!B18)+D16)/(1-'Assumptions'!B17-'Assumptions'!B18)))))-(('Assumptions'!B52*(1+'Assumptions'!E80))+('Assumptions'!B53*(1+'Assumptions'!F80))+(('Assumptions'!B54*(1+'Assumptions'!G80))+('Assumptions'!B55*(1+'Assumptions'!G80))+'Assumptions'!B56+'Assumptions'!B57+'Assumptions'!B58+'Assumptions'!B59+'Assumptions'!B60+'Assumptions'!B61+'Assumptions'!B62+'Assumptions'!B63+'Assumptions'!B64+'Assumptions'!B65)*(80%+20%*(MAX(50%,(1-'Assumptions'!B17-'Assumptions'!B18)+D16)/(1-'Assumptions'!B17-'Assumptions'!B18)))+((('Assumptions'!B6*('Assumptions'!B16*(1+C16))*'Assumptions'!B13)*(1-'Assumptions'!B17-MAX(0,'Assumptions'!B18-D16)-'Assumptions'!B19)-'Assumptions'!B6*('Assumptions'!B16*(1+C16))*('Assumptions'!B20+E16)-'Assumptions'!B6*'Assumptions'!B21)+('SkyLoft'!B47*(60%+40%*(MAX(50%,(1-'Assumptions'!B17-'Assumptions'!B18)+D16)/(1-'Assumptions'!B17-'Assumptions'!B18)))))*'Assumptions'!B28))/(1.30*(-PMT(('Assumptions'!B37+2%)/12,30*12,1)*12)))),'Assumptions'!B36))-'Assumptions'!B41</x:f>
        <x:v>-14468133.62857145</x:v>
      </x:c>
      <x:c r="R16" s="110" t="n">
        <x:f>IF(G16=1,MAX(0,'Assumptions'!B36-(MAX(0,MIN(MAX(0,(((('Assumptions'!B6*('Assumptions'!B16*(1+C16))*'Assumptions'!B13)*(1-'Assumptions'!B17-MAX(0,'Assumptions'!B18-D16)-'Assumptions'!B19)-'Assumptions'!B6*('Assumptions'!B16*(1+C16))*('Assumptions'!B20+E16)-'Assumptions'!B6*'Assumptions'!B21)+('SkyLoft'!B47*(60%+40%*(MAX(50%,(1-'Assumptions'!B17-'Assumptions'!B18)+D16)/(1-'Assumptions'!B17-'Assumptions'!B18)))))-(('Assumptions'!B52*(1+'Assumptions'!E80))+('Assumptions'!B53*(1+'Assumptions'!F80))+(('Assumptions'!B54*(1+'Assumptions'!G80))+('Assumptions'!B55*(1+'Assumptions'!G80))+'Assumptions'!B56+'Assumptions'!B57+'Assumptions'!B58+'Assumptions'!B59+'Assumptions'!B60+'Assumptions'!B61+'Assumptions'!B62+'Assumptions'!B63+'Assumptions'!B64+'Assumptions'!B65)*(80%+20%*(MAX(50%,(1-'Assumptions'!B17-'Assumptions'!B18)+D16)/(1-'Assumptions'!B17-'Assumptions'!B18)))+((('Assumptions'!B6*('Assumptions'!B16*(1+C16))*'Assumptions'!B13)*(1-'Assumptions'!B17-MAX(0,'Assumptions'!B18-D16)-'Assumptions'!B19)-'Assumptions'!B6*('Assumptions'!B16*(1+C16))*('Assumptions'!B20+E16)-'Assumptions'!B6*'Assumptions'!B21)+('SkyLoft'!B47*(60%+40%*(MAX(50%,(1-'Assumptions'!B17-'Assumptions'!B18)+D16)/(1-'Assumptions'!B17-'Assumptions'!B18)))))*'Assumptions'!B28))/('Assumptions'!B34+F16))*55%,(((('Assumptions'!B6*('Assumptions'!B16*(1+C16))*'Assumptions'!B13)*(1-'Assumptions'!B17-MAX(0,'Assumptions'!B18-D16)-'Assumptions'!B19)-'Assumptions'!B6*('Assumptions'!B16*(1+C16))*('Assumptions'!B20+E16)-'Assumptions'!B6*'Assumptions'!B21)+('SkyLoft'!B47*(60%+40%*(MAX(50%,(1-'Assumptions'!B17-'Assumptions'!B18)+D16)/(1-'Assumptions'!B17-'Assumptions'!B18)))))-(('Assumptions'!B52*(1+'Assumptions'!E80))+('Assumptions'!B53*(1+'Assumptions'!F80))+(('Assumptions'!B54*(1+'Assumptions'!G80))+('Assumptions'!B55*(1+'Assumptions'!G80))+'Assumptions'!B56+'Assumptions'!B57+'Assumptions'!B58+'Assumptions'!B59+'Assumptions'!B60+'Assumptions'!B61+'Assumptions'!B62+'Assumptions'!B63+'Assumptions'!B64+'Assumptions'!B65)*(80%+20%*(MAX(50%,(1-'Assumptions'!B17-'Assumptions'!B18)+D16)/(1-'Assumptions'!B17-'Assumptions'!B18)))+((('Assumptions'!B6*('Assumptions'!B16*(1+C16))*'Assumptions'!B13)*(1-'Assumptions'!B17-MAX(0,'Assumptions'!B18-D16)-'Assumptions'!B19)-'Assumptions'!B6*('Assumptions'!B16*(1+C16))*('Assumptions'!B20+E16)-'Assumptions'!B6*'Assumptions'!B21)+('SkyLoft'!B47*(60%+40%*(MAX(50%,(1-'Assumptions'!B17-'Assumptions'!B18)+D16)/(1-'Assumptions'!B17-'Assumptions'!B18)))))*'Assumptions'!B28))/(1.30*(-PMT(('Assumptions'!B37+2%)/12,30*12,1)*12)))))),0)</x:f>
        <x:v>0</x:v>
      </x:c>
      <x:c r="S16" s="32" t="str">
        <x:v>Property cash flow, then common equity</x:v>
      </x:c>
    </x:row>
    <x:row r="17">
      <x:c r="A17" s="32" t="str">
        <x:v>SkyLoft</x:v>
      </x:c>
      <x:c r="B17" s="32" t="str">
        <x:v>Payroll and R&amp;M +8%</x:v>
      </x:c>
      <x:c r="C17" s="104" t="n">
        <x:f>'Assumptions'!B81</x:f>
        <x:v>0</x:v>
      </x:c>
      <x:c r="D17" s="104" t="n">
        <x:f>'Assumptions'!C81</x:f>
        <x:v>0</x:v>
      </x:c>
      <x:c r="E17" s="102" t="n">
        <x:f>'Assumptions'!D81</x:f>
        <x:v>0</x:v>
      </x:c>
      <x:c r="F17" s="104" t="n">
        <x:f>'Assumptions'!H81</x:f>
        <x:v>0</x:v>
      </x:c>
      <x:c r="G17" s="91" t="n">
        <x:f>'Assumptions'!J81</x:f>
        <x:v>0</x:v>
      </x:c>
      <x:c r="H17" s="110" t="n">
        <x:f>(('Assumptions'!B6*('Assumptions'!B16*(1+C17))*'Assumptions'!B13)*(1-'Assumptions'!B17-MAX(0,'Assumptions'!B18-D17)-'Assumptions'!B19)-'Assumptions'!B6*('Assumptions'!B16*(1+C17))*('Assumptions'!B20+E17)-'Assumptions'!B6*'Assumptions'!B21)/'Assumptions'!B6/'Assumptions'!B13</x:f>
        <x:v>1187.5583333333332</x:v>
      </x:c>
      <x:c r="I17" s="110" t="n">
        <x:f>((('Assumptions'!B6*('Assumptions'!B16*(1+C17))*'Assumptions'!B13)*(1-'Assumptions'!B17-MAX(0,'Assumptions'!B18-D17)-'Assumptions'!B19)-'Assumptions'!B6*('Assumptions'!B16*(1+C17))*('Assumptions'!B20+E17)-'Assumptions'!B6*'Assumptions'!B21)+('SkyLoft'!B47*(60%+40%*(MAX(50%,(1-'Assumptions'!B17-'Assumptions'!B18)+D17)/(1-'Assumptions'!B17-'Assumptions'!B18)))))</x:f>
        <x:v>10346371.799999999</x:v>
      </x:c>
      <x:c r="J17" s="110" t="n">
        <x:f>(((('Assumptions'!B6*('Assumptions'!B16*(1+C17))*'Assumptions'!B13)*(1-'Assumptions'!B17-MAX(0,'Assumptions'!B18-D17)-'Assumptions'!B19)-'Assumptions'!B6*('Assumptions'!B16*(1+C17))*('Assumptions'!B20+E17)-'Assumptions'!B6*'Assumptions'!B21)+('SkyLoft'!B47*(60%+40%*(MAX(50%,(1-'Assumptions'!B17-'Assumptions'!B18)+D17)/(1-'Assumptions'!B17-'Assumptions'!B18)))))-(('Assumptions'!B52*(1+'Assumptions'!E81))+('Assumptions'!B53*(1+'Assumptions'!F81))+(('Assumptions'!B54*(1+'Assumptions'!G81))+('Assumptions'!B55*(1+'Assumptions'!G81))+'Assumptions'!B56+'Assumptions'!B57+'Assumptions'!B58+'Assumptions'!B59+'Assumptions'!B60+'Assumptions'!B61+'Assumptions'!B62+'Assumptions'!B63+'Assumptions'!B64+'Assumptions'!B65)*(80%+20%*(MAX(50%,(1-'Assumptions'!B17-'Assumptions'!B18)+D17)/(1-'Assumptions'!B17-'Assumptions'!B18)))+((('Assumptions'!B6*('Assumptions'!B16*(1+C17))*'Assumptions'!B13)*(1-'Assumptions'!B17-MAX(0,'Assumptions'!B18-D17)-'Assumptions'!B19)-'Assumptions'!B6*('Assumptions'!B16*(1+C17))*('Assumptions'!B20+E17)-'Assumptions'!B6*'Assumptions'!B21)+('SkyLoft'!B47*(60%+40%*(MAX(50%,(1-'Assumptions'!B17-'Assumptions'!B18)+D17)/(1-'Assumptions'!B17-'Assumptions'!B18)))))*'Assumptions'!B28))</x:f>
        <x:v>6043980.645999999</x:v>
      </x:c>
      <x:c r="K17" s="106" t="n">
        <x:f>J17/'SkyLoft'!B73-1</x:f>
        <x:v>-0.011772437515329859</x:v>
      </x:c>
      <x:c r="L17" s="112" t="n">
        <x:f>IF((IF(G17=1,MAX(0,MIN(MAX(0,(((('Assumptions'!B6*('Assumptions'!B16*(1+C17))*'Assumptions'!B13)*(1-'Assumptions'!B17-MAX(0,'Assumptions'!B18-D17)-'Assumptions'!B19)-'Assumptions'!B6*('Assumptions'!B16*(1+C17))*('Assumptions'!B20+E17)-'Assumptions'!B6*'Assumptions'!B21)+('SkyLoft'!B47*(60%+40%*(MAX(50%,(1-'Assumptions'!B17-'Assumptions'!B18)+D17)/(1-'Assumptions'!B17-'Assumptions'!B18)))))-(('Assumptions'!B52*(1+'Assumptions'!E81))+('Assumptions'!B53*(1+'Assumptions'!F81))+(('Assumptions'!B54*(1+'Assumptions'!G81))+('Assumptions'!B55*(1+'Assumptions'!G81))+'Assumptions'!B56+'Assumptions'!B57+'Assumptions'!B58+'Assumptions'!B59+'Assumptions'!B60+'Assumptions'!B61+'Assumptions'!B62+'Assumptions'!B63+'Assumptions'!B64+'Assumptions'!B65)*(80%+20%*(MAX(50%,(1-'Assumptions'!B17-'Assumptions'!B18)+D17)/(1-'Assumptions'!B17-'Assumptions'!B18)))+((('Assumptions'!B6*('Assumptions'!B16*(1+C17))*'Assumptions'!B13)*(1-'Assumptions'!B17-MAX(0,'Assumptions'!B18-D17)-'Assumptions'!B19)-'Assumptions'!B6*('Assumptions'!B16*(1+C17))*('Assumptions'!B20+E17)-'Assumptions'!B6*'Assumptions'!B21)+('SkyLoft'!B47*(60%+40%*(MAX(50%,(1-'Assumptions'!B17-'Assumptions'!B18)+D17)/(1-'Assumptions'!B17-'Assumptions'!B18)))))*'Assumptions'!B28))/('Assumptions'!B34+F17))*55%,(((('Assumptions'!B6*('Assumptions'!B16*(1+C17))*'Assumptions'!B13)*(1-'Assumptions'!B17-MAX(0,'Assumptions'!B18-D17)-'Assumptions'!B19)-'Assumptions'!B6*('Assumptions'!B16*(1+C17))*('Assumptions'!B20+E17)-'Assumptions'!B6*'Assumptions'!B21)+('SkyLoft'!B47*(60%+40%*(MAX(50%,(1-'Assumptions'!B17-'Assumptions'!B18)+D17)/(1-'Assumptions'!B17-'Assumptions'!B18)))))-(('Assumptions'!B52*(1+'Assumptions'!E81))+('Assumptions'!B53*(1+'Assumptions'!F81))+(('Assumptions'!B54*(1+'Assumptions'!G81))+('Assumptions'!B55*(1+'Assumptions'!G81))+'Assumptions'!B56+'Assumptions'!B57+'Assumptions'!B58+'Assumptions'!B59+'Assumptions'!B60+'Assumptions'!B61+'Assumptions'!B62+'Assumptions'!B63+'Assumptions'!B64+'Assumptions'!B65)*(80%+20%*(MAX(50%,(1-'Assumptions'!B17-'Assumptions'!B18)+D17)/(1-'Assumptions'!B17-'Assumptions'!B18)))+((('Assumptions'!B6*('Assumptions'!B16*(1+C17))*'Assumptions'!B13)*(1-'Assumptions'!B17-MAX(0,'Assumptions'!B18-D17)-'Assumptions'!B19)-'Assumptions'!B6*('Assumptions'!B16*(1+C17))*('Assumptions'!B20+E17)-'Assumptions'!B6*'Assumptions'!B21)+('SkyLoft'!B47*(60%+40%*(MAX(50%,(1-'Assumptions'!B17-'Assumptions'!B18)+D17)/(1-'Assumptions'!B17-'Assumptions'!B18)))))*'Assumptions'!B28))/(1.30*(-PMT(('Assumptions'!B37+2%)/12,30*12,1)*12))))*(-PMT(('Assumptions'!B37+2%)/12,30*12,1)*12),'SkyLoft'!B98))&gt;0,J17/(IF(G17=1,MAX(0,MIN(MAX(0,(((('Assumptions'!B6*('Assumptions'!B16*(1+C17))*'Assumptions'!B13)*(1-'Assumptions'!B17-MAX(0,'Assumptions'!B18-D17)-'Assumptions'!B19)-'Assumptions'!B6*('Assumptions'!B16*(1+C17))*('Assumptions'!B20+E17)-'Assumptions'!B6*'Assumptions'!B21)+('SkyLoft'!B47*(60%+40%*(MAX(50%,(1-'Assumptions'!B17-'Assumptions'!B18)+D17)/(1-'Assumptions'!B17-'Assumptions'!B18)))))-(('Assumptions'!B52*(1+'Assumptions'!E81))+('Assumptions'!B53*(1+'Assumptions'!F81))+(('Assumptions'!B54*(1+'Assumptions'!G81))+('Assumptions'!B55*(1+'Assumptions'!G81))+'Assumptions'!B56+'Assumptions'!B57+'Assumptions'!B58+'Assumptions'!B59+'Assumptions'!B60+'Assumptions'!B61+'Assumptions'!B62+'Assumptions'!B63+'Assumptions'!B64+'Assumptions'!B65)*(80%+20%*(MAX(50%,(1-'Assumptions'!B17-'Assumptions'!B18)+D17)/(1-'Assumptions'!B17-'Assumptions'!B18)))+((('Assumptions'!B6*('Assumptions'!B16*(1+C17))*'Assumptions'!B13)*(1-'Assumptions'!B17-MAX(0,'Assumptions'!B18-D17)-'Assumptions'!B19)-'Assumptions'!B6*('Assumptions'!B16*(1+C17))*('Assumptions'!B20+E17)-'Assumptions'!B6*'Assumptions'!B21)+('SkyLoft'!B47*(60%+40%*(MAX(50%,(1-'Assumptions'!B17-'Assumptions'!B18)+D17)/(1-'Assumptions'!B17-'Assumptions'!B18)))))*'Assumptions'!B28))/('Assumptions'!B34+F17))*55%,(((('Assumptions'!B6*('Assumptions'!B16*(1+C17))*'Assumptions'!B13)*(1-'Assumptions'!B17-MAX(0,'Assumptions'!B18-D17)-'Assumptions'!B19)-'Assumptions'!B6*('Assumptions'!B16*(1+C17))*('Assumptions'!B20+E17)-'Assumptions'!B6*'Assumptions'!B21)+('SkyLoft'!B47*(60%+40%*(MAX(50%,(1-'Assumptions'!B17-'Assumptions'!B18)+D17)/(1-'Assumptions'!B17-'Assumptions'!B18)))))-(('Assumptions'!B52*(1+'Assumptions'!E81))+('Assumptions'!B53*(1+'Assumptions'!F81))+(('Assumptions'!B54*(1+'Assumptions'!G81))+('Assumptions'!B55*(1+'Assumptions'!G81))+'Assumptions'!B56+'Assumptions'!B57+'Assumptions'!B58+'Assumptions'!B59+'Assumptions'!B60+'Assumptions'!B61+'Assumptions'!B62+'Assumptions'!B63+'Assumptions'!B64+'Assumptions'!B65)*(80%+20%*(MAX(50%,(1-'Assumptions'!B17-'Assumptions'!B18)+D17)/(1-'Assumptions'!B17-'Assumptions'!B18)))+((('Assumptions'!B6*('Assumptions'!B16*(1+C17))*'Assumptions'!B13)*(1-'Assumptions'!B17-MAX(0,'Assumptions'!B18-D17)-'Assumptions'!B19)-'Assumptions'!B6*('Assumptions'!B16*(1+C17))*('Assumptions'!B20+E17)-'Assumptions'!B6*'Assumptions'!B21)+('SkyLoft'!B47*(60%+40%*(MAX(50%,(1-'Assumptions'!B17-'Assumptions'!B18)+D17)/(1-'Assumptions'!B17-'Assumptions'!B18)))))*'Assumptions'!B28))/(1.30*(-PMT(('Assumptions'!B37+2%)/12,30*12,1)*12))))*(-PMT(('Assumptions'!B37+2%)/12,30*12,1)*12),'SkyLoft'!B98)),"")</x:f>
        <x:v>2.053971631983263</x:v>
      </x:c>
      <x:c r="M17" s="106" t="n">
        <x:f>IF((IF(G17=1,MAX(0,MIN(MAX(0,(((('Assumptions'!B6*('Assumptions'!B16*(1+C17))*'Assumptions'!B13)*(1-'Assumptions'!B17-MAX(0,'Assumptions'!B18-D17)-'Assumptions'!B19)-'Assumptions'!B6*('Assumptions'!B16*(1+C17))*('Assumptions'!B20+E17)-'Assumptions'!B6*'Assumptions'!B21)+('SkyLoft'!B47*(60%+40%*(MAX(50%,(1-'Assumptions'!B17-'Assumptions'!B18)+D17)/(1-'Assumptions'!B17-'Assumptions'!B18)))))-(('Assumptions'!B52*(1+'Assumptions'!E81))+('Assumptions'!B53*(1+'Assumptions'!F81))+(('Assumptions'!B54*(1+'Assumptions'!G81))+('Assumptions'!B55*(1+'Assumptions'!G81))+'Assumptions'!B56+'Assumptions'!B57+'Assumptions'!B58+'Assumptions'!B59+'Assumptions'!B60+'Assumptions'!B61+'Assumptions'!B62+'Assumptions'!B63+'Assumptions'!B64+'Assumptions'!B65)*(80%+20%*(MAX(50%,(1-'Assumptions'!B17-'Assumptions'!B18)+D17)/(1-'Assumptions'!B17-'Assumptions'!B18)))+((('Assumptions'!B6*('Assumptions'!B16*(1+C17))*'Assumptions'!B13)*(1-'Assumptions'!B17-MAX(0,'Assumptions'!B18-D17)-'Assumptions'!B19)-'Assumptions'!B6*('Assumptions'!B16*(1+C17))*('Assumptions'!B20+E17)-'Assumptions'!B6*'Assumptions'!B21)+('SkyLoft'!B47*(60%+40%*(MAX(50%,(1-'Assumptions'!B17-'Assumptions'!B18)+D17)/(1-'Assumptions'!B17-'Assumptions'!B18)))))*'Assumptions'!B28))/('Assumptions'!B34+F17))*55%,(((('Assumptions'!B6*('Assumptions'!B16*(1+C17))*'Assumptions'!B13)*(1-'Assumptions'!B17-MAX(0,'Assumptions'!B18-D17)-'Assumptions'!B19)-'Assumptions'!B6*('Assumptions'!B16*(1+C17))*('Assumptions'!B20+E17)-'Assumptions'!B6*'Assumptions'!B21)+('SkyLoft'!B47*(60%+40%*(MAX(50%,(1-'Assumptions'!B17-'Assumptions'!B18)+D17)/(1-'Assumptions'!B17-'Assumptions'!B18)))))-(('Assumptions'!B52*(1+'Assumptions'!E81))+('Assumptions'!B53*(1+'Assumptions'!F81))+(('Assumptions'!B54*(1+'Assumptions'!G81))+('Assumptions'!B55*(1+'Assumptions'!G81))+'Assumptions'!B56+'Assumptions'!B57+'Assumptions'!B58+'Assumptions'!B59+'Assumptions'!B60+'Assumptions'!B61+'Assumptions'!B62+'Assumptions'!B63+'Assumptions'!B64+'Assumptions'!B65)*(80%+20%*(MAX(50%,(1-'Assumptions'!B17-'Assumptions'!B18)+D17)/(1-'Assumptions'!B17-'Assumptions'!B18)))+((('Assumptions'!B6*('Assumptions'!B16*(1+C17))*'Assumptions'!B13)*(1-'Assumptions'!B17-MAX(0,'Assumptions'!B18-D17)-'Assumptions'!B19)-'Assumptions'!B6*('Assumptions'!B16*(1+C17))*('Assumptions'!B20+E17)-'Assumptions'!B6*'Assumptions'!B21)+('SkyLoft'!B47*(60%+40%*(MAX(50%,(1-'Assumptions'!B17-'Assumptions'!B18)+D17)/(1-'Assumptions'!B17-'Assumptions'!B18)))))*'Assumptions'!B28))/(1.30*(-PMT(('Assumptions'!B37+2%)/12,30*12,1)*12)))),'Assumptions'!B36))&gt;0,J17/(IF(G17=1,MAX(0,MIN(MAX(0,(((('Assumptions'!B6*('Assumptions'!B16*(1+C17))*'Assumptions'!B13)*(1-'Assumptions'!B17-MAX(0,'Assumptions'!B18-D17)-'Assumptions'!B19)-'Assumptions'!B6*('Assumptions'!B16*(1+C17))*('Assumptions'!B20+E17)-'Assumptions'!B6*'Assumptions'!B21)+('SkyLoft'!B47*(60%+40%*(MAX(50%,(1-'Assumptions'!B17-'Assumptions'!B18)+D17)/(1-'Assumptions'!B17-'Assumptions'!B18)))))-(('Assumptions'!B52*(1+'Assumptions'!E81))+('Assumptions'!B53*(1+'Assumptions'!F81))+(('Assumptions'!B54*(1+'Assumptions'!G81))+('Assumptions'!B55*(1+'Assumptions'!G81))+'Assumptions'!B56+'Assumptions'!B57+'Assumptions'!B58+'Assumptions'!B59+'Assumptions'!B60+'Assumptions'!B61+'Assumptions'!B62+'Assumptions'!B63+'Assumptions'!B64+'Assumptions'!B65)*(80%+20%*(MAX(50%,(1-'Assumptions'!B17-'Assumptions'!B18)+D17)/(1-'Assumptions'!B17-'Assumptions'!B18)))+((('Assumptions'!B6*('Assumptions'!B16*(1+C17))*'Assumptions'!B13)*(1-'Assumptions'!B17-MAX(0,'Assumptions'!B18-D17)-'Assumptions'!B19)-'Assumptions'!B6*('Assumptions'!B16*(1+C17))*('Assumptions'!B20+E17)-'Assumptions'!B6*'Assumptions'!B21)+('SkyLoft'!B47*(60%+40%*(MAX(50%,(1-'Assumptions'!B17-'Assumptions'!B18)+D17)/(1-'Assumptions'!B17-'Assumptions'!B18)))))*'Assumptions'!B28))/('Assumptions'!B34+F17))*55%,(((('Assumptions'!B6*('Assumptions'!B16*(1+C17))*'Assumptions'!B13)*(1-'Assumptions'!B17-MAX(0,'Assumptions'!B18-D17)-'Assumptions'!B19)-'Assumptions'!B6*('Assumptions'!B16*(1+C17))*('Assumptions'!B20+E17)-'Assumptions'!B6*'Assumptions'!B21)+('SkyLoft'!B47*(60%+40%*(MAX(50%,(1-'Assumptions'!B17-'Assumptions'!B18)+D17)/(1-'Assumptions'!B17-'Assumptions'!B18)))))-(('Assumptions'!B52*(1+'Assumptions'!E81))+('Assumptions'!B53*(1+'Assumptions'!F81))+(('Assumptions'!B54*(1+'Assumptions'!G81))+('Assumptions'!B55*(1+'Assumptions'!G81))+'Assumptions'!B56+'Assumptions'!B57+'Assumptions'!B58+'Assumptions'!B59+'Assumptions'!B60+'Assumptions'!B61+'Assumptions'!B62+'Assumptions'!B63+'Assumptions'!B64+'Assumptions'!B65)*(80%+20%*(MAX(50%,(1-'Assumptions'!B17-'Assumptions'!B18)+D17)/(1-'Assumptions'!B17-'Assumptions'!B18)))+((('Assumptions'!B6*('Assumptions'!B16*(1+C17))*'Assumptions'!B13)*(1-'Assumptions'!B17-MAX(0,'Assumptions'!B18-D17)-'Assumptions'!B19)-'Assumptions'!B6*('Assumptions'!B16*(1+C17))*('Assumptions'!B20+E17)-'Assumptions'!B6*'Assumptions'!B21)+('SkyLoft'!B47*(60%+40%*(MAX(50%,(1-'Assumptions'!B17-'Assumptions'!B18)+D17)/(1-'Assumptions'!B17-'Assumptions'!B18)))))*'Assumptions'!B28))/(1.30*(-PMT(('Assumptions'!B37+2%)/12,30*12,1)*12)))),'Assumptions'!B36)),"")</x:f>
        <x:v>0.09140235381474478</x:v>
      </x:c>
      <x:c r="N17" s="110" t="n">
        <x:f>J17-'SkyLoft'!B76-(IF(G17=1,MAX(0,MIN(MAX(0,(((('Assumptions'!B6*('Assumptions'!B16*(1+C17))*'Assumptions'!B13)*(1-'Assumptions'!B17-MAX(0,'Assumptions'!B18-D17)-'Assumptions'!B19)-'Assumptions'!B6*('Assumptions'!B16*(1+C17))*('Assumptions'!B20+E17)-'Assumptions'!B6*'Assumptions'!B21)+('SkyLoft'!B47*(60%+40%*(MAX(50%,(1-'Assumptions'!B17-'Assumptions'!B18)+D17)/(1-'Assumptions'!B17-'Assumptions'!B18)))))-(('Assumptions'!B52*(1+'Assumptions'!E81))+('Assumptions'!B53*(1+'Assumptions'!F81))+(('Assumptions'!B54*(1+'Assumptions'!G81))+('Assumptions'!B55*(1+'Assumptions'!G81))+'Assumptions'!B56+'Assumptions'!B57+'Assumptions'!B58+'Assumptions'!B59+'Assumptions'!B60+'Assumptions'!B61+'Assumptions'!B62+'Assumptions'!B63+'Assumptions'!B64+'Assumptions'!B65)*(80%+20%*(MAX(50%,(1-'Assumptions'!B17-'Assumptions'!B18)+D17)/(1-'Assumptions'!B17-'Assumptions'!B18)))+((('Assumptions'!B6*('Assumptions'!B16*(1+C17))*'Assumptions'!B13)*(1-'Assumptions'!B17-MAX(0,'Assumptions'!B18-D17)-'Assumptions'!B19)-'Assumptions'!B6*('Assumptions'!B16*(1+C17))*('Assumptions'!B20+E17)-'Assumptions'!B6*'Assumptions'!B21)+('SkyLoft'!B47*(60%+40%*(MAX(50%,(1-'Assumptions'!B17-'Assumptions'!B18)+D17)/(1-'Assumptions'!B17-'Assumptions'!B18)))))*'Assumptions'!B28))/('Assumptions'!B34+F17))*55%,(((('Assumptions'!B6*('Assumptions'!B16*(1+C17))*'Assumptions'!B13)*(1-'Assumptions'!B17-MAX(0,'Assumptions'!B18-D17)-'Assumptions'!B19)-'Assumptions'!B6*('Assumptions'!B16*(1+C17))*('Assumptions'!B20+E17)-'Assumptions'!B6*'Assumptions'!B21)+('SkyLoft'!B47*(60%+40%*(MAX(50%,(1-'Assumptions'!B17-'Assumptions'!B18)+D17)/(1-'Assumptions'!B17-'Assumptions'!B18)))))-(('Assumptions'!B52*(1+'Assumptions'!E81))+('Assumptions'!B53*(1+'Assumptions'!F81))+(('Assumptions'!B54*(1+'Assumptions'!G81))+('Assumptions'!B55*(1+'Assumptions'!G81))+'Assumptions'!B56+'Assumptions'!B57+'Assumptions'!B58+'Assumptions'!B59+'Assumptions'!B60+'Assumptions'!B61+'Assumptions'!B62+'Assumptions'!B63+'Assumptions'!B64+'Assumptions'!B65)*(80%+20%*(MAX(50%,(1-'Assumptions'!B17-'Assumptions'!B18)+D17)/(1-'Assumptions'!B17-'Assumptions'!B18)))+((('Assumptions'!B6*('Assumptions'!B16*(1+C17))*'Assumptions'!B13)*(1-'Assumptions'!B17-MAX(0,'Assumptions'!B18-D17)-'Assumptions'!B19)-'Assumptions'!B6*('Assumptions'!B16*(1+C17))*('Assumptions'!B20+E17)-'Assumptions'!B6*'Assumptions'!B21)+('SkyLoft'!B47*(60%+40%*(MAX(50%,(1-'Assumptions'!B17-'Assumptions'!B18)+D17)/(1-'Assumptions'!B17-'Assumptions'!B18)))))*'Assumptions'!B28))/(1.30*(-PMT(('Assumptions'!B37+2%)/12,30*12,1)*12))))*(-PMT(('Assumptions'!B37+2%)/12,30*12,1)*12),'SkyLoft'!B98))-'SkyLoft'!B102-'Assumptions'!B6*'Assumptions'!I81</x:f>
        <x:v>99198.30849999888</x:v>
      </x:c>
      <x:c r="O17" s="110" t="n">
        <x:f>MAX(0,(((('Assumptions'!B6*('Assumptions'!B16*(1+C17))*'Assumptions'!B13)*(1-'Assumptions'!B17-MAX(0,'Assumptions'!B18-D17)-'Assumptions'!B19)-'Assumptions'!B6*('Assumptions'!B16*(1+C17))*('Assumptions'!B20+E17)-'Assumptions'!B6*'Assumptions'!B21)+('SkyLoft'!B47*(60%+40%*(MAX(50%,(1-'Assumptions'!B17-'Assumptions'!B18)+D17)/(1-'Assumptions'!B17-'Assumptions'!B18)))))-(('Assumptions'!B52*(1+'Assumptions'!E81))+('Assumptions'!B53*(1+'Assumptions'!F81))+(('Assumptions'!B54*(1+'Assumptions'!G81))+('Assumptions'!B55*(1+'Assumptions'!G81))+'Assumptions'!B56+'Assumptions'!B57+'Assumptions'!B58+'Assumptions'!B59+'Assumptions'!B60+'Assumptions'!B61+'Assumptions'!B62+'Assumptions'!B63+'Assumptions'!B64+'Assumptions'!B65)*(80%+20%*(MAX(50%,(1-'Assumptions'!B17-'Assumptions'!B18)+D17)/(1-'Assumptions'!B17-'Assumptions'!B18)))+((('Assumptions'!B6*('Assumptions'!B16*(1+C17))*'Assumptions'!B13)*(1-'Assumptions'!B17-MAX(0,'Assumptions'!B18-D17)-'Assumptions'!B19)-'Assumptions'!B6*('Assumptions'!B16*(1+C17))*('Assumptions'!B20+E17)-'Assumptions'!B6*'Assumptions'!B21)+('SkyLoft'!B47*(60%+40%*(MAX(50%,(1-'Assumptions'!B17-'Assumptions'!B18)+D17)/(1-'Assumptions'!B17-'Assumptions'!B18)))))*'Assumptions'!B28))/('Assumptions'!B34+F17))</x:f>
        <x:v>86342580.65714283</x:v>
      </x:c>
      <x:c r="P17" s="106" t="n">
        <x:f>IF(O17&gt;0,(IF(G17=1,MAX(0,MIN(MAX(0,(((('Assumptions'!B6*('Assumptions'!B16*(1+C17))*'Assumptions'!B13)*(1-'Assumptions'!B17-MAX(0,'Assumptions'!B18-D17)-'Assumptions'!B19)-'Assumptions'!B6*('Assumptions'!B16*(1+C17))*('Assumptions'!B20+E17)-'Assumptions'!B6*'Assumptions'!B21)+('SkyLoft'!B47*(60%+40%*(MAX(50%,(1-'Assumptions'!B17-'Assumptions'!B18)+D17)/(1-'Assumptions'!B17-'Assumptions'!B18)))))-(('Assumptions'!B52*(1+'Assumptions'!E81))+('Assumptions'!B53*(1+'Assumptions'!F81))+(('Assumptions'!B54*(1+'Assumptions'!G81))+('Assumptions'!B55*(1+'Assumptions'!G81))+'Assumptions'!B56+'Assumptions'!B57+'Assumptions'!B58+'Assumptions'!B59+'Assumptions'!B60+'Assumptions'!B61+'Assumptions'!B62+'Assumptions'!B63+'Assumptions'!B64+'Assumptions'!B65)*(80%+20%*(MAX(50%,(1-'Assumptions'!B17-'Assumptions'!B18)+D17)/(1-'Assumptions'!B17-'Assumptions'!B18)))+((('Assumptions'!B6*('Assumptions'!B16*(1+C17))*'Assumptions'!B13)*(1-'Assumptions'!B17-MAX(0,'Assumptions'!B18-D17)-'Assumptions'!B19)-'Assumptions'!B6*('Assumptions'!B16*(1+C17))*('Assumptions'!B20+E17)-'Assumptions'!B6*'Assumptions'!B21)+('SkyLoft'!B47*(60%+40%*(MAX(50%,(1-'Assumptions'!B17-'Assumptions'!B18)+D17)/(1-'Assumptions'!B17-'Assumptions'!B18)))))*'Assumptions'!B28))/('Assumptions'!B34+F17))*55%,(((('Assumptions'!B6*('Assumptions'!B16*(1+C17))*'Assumptions'!B13)*(1-'Assumptions'!B17-MAX(0,'Assumptions'!B18-D17)-'Assumptions'!B19)-'Assumptions'!B6*('Assumptions'!B16*(1+C17))*('Assumptions'!B20+E17)-'Assumptions'!B6*'Assumptions'!B21)+('SkyLoft'!B47*(60%+40%*(MAX(50%,(1-'Assumptions'!B17-'Assumptions'!B18)+D17)/(1-'Assumptions'!B17-'Assumptions'!B18)))))-(('Assumptions'!B52*(1+'Assumptions'!E81))+('Assumptions'!B53*(1+'Assumptions'!F81))+(('Assumptions'!B54*(1+'Assumptions'!G81))+('Assumptions'!B55*(1+'Assumptions'!G81))+'Assumptions'!B56+'Assumptions'!B57+'Assumptions'!B58+'Assumptions'!B59+'Assumptions'!B60+'Assumptions'!B61+'Assumptions'!B62+'Assumptions'!B63+'Assumptions'!B64+'Assumptions'!B65)*(80%+20%*(MAX(50%,(1-'Assumptions'!B17-'Assumptions'!B18)+D17)/(1-'Assumptions'!B17-'Assumptions'!B18)))+((('Assumptions'!B6*('Assumptions'!B16*(1+C17))*'Assumptions'!B13)*(1-'Assumptions'!B17-MAX(0,'Assumptions'!B18-D17)-'Assumptions'!B19)-'Assumptions'!B6*('Assumptions'!B16*(1+C17))*('Assumptions'!B20+E17)-'Assumptions'!B6*'Assumptions'!B21)+('SkyLoft'!B47*(60%+40%*(MAX(50%,(1-'Assumptions'!B17-'Assumptions'!B18)+D17)/(1-'Assumptions'!B17-'Assumptions'!B18)))))*'Assumptions'!B28))/(1.30*(-PMT(('Assumptions'!B37+2%)/12,30*12,1)*12)))),'Assumptions'!B36))/O17,"")</x:f>
        <x:v>0.765844609886926</x:v>
      </x:c>
      <x:c r="Q17" s="110" t="n">
        <x:f>O17-(IF(G17=1,MAX(0,MIN(MAX(0,(((('Assumptions'!B6*('Assumptions'!B16*(1+C17))*'Assumptions'!B13)*(1-'Assumptions'!B17-MAX(0,'Assumptions'!B18-D17)-'Assumptions'!B19)-'Assumptions'!B6*('Assumptions'!B16*(1+C17))*('Assumptions'!B20+E17)-'Assumptions'!B6*'Assumptions'!B21)+('SkyLoft'!B47*(60%+40%*(MAX(50%,(1-'Assumptions'!B17-'Assumptions'!B18)+D17)/(1-'Assumptions'!B17-'Assumptions'!B18)))))-(('Assumptions'!B52*(1+'Assumptions'!E81))+('Assumptions'!B53*(1+'Assumptions'!F81))+(('Assumptions'!B54*(1+'Assumptions'!G81))+('Assumptions'!B55*(1+'Assumptions'!G81))+'Assumptions'!B56+'Assumptions'!B57+'Assumptions'!B58+'Assumptions'!B59+'Assumptions'!B60+'Assumptions'!B61+'Assumptions'!B62+'Assumptions'!B63+'Assumptions'!B64+'Assumptions'!B65)*(80%+20%*(MAX(50%,(1-'Assumptions'!B17-'Assumptions'!B18)+D17)/(1-'Assumptions'!B17-'Assumptions'!B18)))+((('Assumptions'!B6*('Assumptions'!B16*(1+C17))*'Assumptions'!B13)*(1-'Assumptions'!B17-MAX(0,'Assumptions'!B18-D17)-'Assumptions'!B19)-'Assumptions'!B6*('Assumptions'!B16*(1+C17))*('Assumptions'!B20+E17)-'Assumptions'!B6*'Assumptions'!B21)+('SkyLoft'!B47*(60%+40%*(MAX(50%,(1-'Assumptions'!B17-'Assumptions'!B18)+D17)/(1-'Assumptions'!B17-'Assumptions'!B18)))))*'Assumptions'!B28))/('Assumptions'!B34+F17))*55%,(((('Assumptions'!B6*('Assumptions'!B16*(1+C17))*'Assumptions'!B13)*(1-'Assumptions'!B17-MAX(0,'Assumptions'!B18-D17)-'Assumptions'!B19)-'Assumptions'!B6*('Assumptions'!B16*(1+C17))*('Assumptions'!B20+E17)-'Assumptions'!B6*'Assumptions'!B21)+('SkyLoft'!B47*(60%+40%*(MAX(50%,(1-'Assumptions'!B17-'Assumptions'!B18)+D17)/(1-'Assumptions'!B17-'Assumptions'!B18)))))-(('Assumptions'!B52*(1+'Assumptions'!E81))+('Assumptions'!B53*(1+'Assumptions'!F81))+(('Assumptions'!B54*(1+'Assumptions'!G81))+('Assumptions'!B55*(1+'Assumptions'!G81))+'Assumptions'!B56+'Assumptions'!B57+'Assumptions'!B58+'Assumptions'!B59+'Assumptions'!B60+'Assumptions'!B61+'Assumptions'!B62+'Assumptions'!B63+'Assumptions'!B64+'Assumptions'!B65)*(80%+20%*(MAX(50%,(1-'Assumptions'!B17-'Assumptions'!B18)+D17)/(1-'Assumptions'!B17-'Assumptions'!B18)))+((('Assumptions'!B6*('Assumptions'!B16*(1+C17))*'Assumptions'!B13)*(1-'Assumptions'!B17-MAX(0,'Assumptions'!B18-D17)-'Assumptions'!B19)-'Assumptions'!B6*('Assumptions'!B16*(1+C17))*('Assumptions'!B20+E17)-'Assumptions'!B6*'Assumptions'!B21)+('SkyLoft'!B47*(60%+40%*(MAX(50%,(1-'Assumptions'!B17-'Assumptions'!B18)+D17)/(1-'Assumptions'!B17-'Assumptions'!B18)))))*'Assumptions'!B28))/(1.30*(-PMT(('Assumptions'!B37+2%)/12,30*12,1)*12)))),'Assumptions'!B36))-'Assumptions'!B41</x:f>
        <x:v>-14782419.342857167</x:v>
      </x:c>
      <x:c r="R17" s="110" t="n">
        <x:f>IF(G17=1,MAX(0,'Assumptions'!B36-(MAX(0,MIN(MAX(0,(((('Assumptions'!B6*('Assumptions'!B16*(1+C17))*'Assumptions'!B13)*(1-'Assumptions'!B17-MAX(0,'Assumptions'!B18-D17)-'Assumptions'!B19)-'Assumptions'!B6*('Assumptions'!B16*(1+C17))*('Assumptions'!B20+E17)-'Assumptions'!B6*'Assumptions'!B21)+('SkyLoft'!B47*(60%+40%*(MAX(50%,(1-'Assumptions'!B17-'Assumptions'!B18)+D17)/(1-'Assumptions'!B17-'Assumptions'!B18)))))-(('Assumptions'!B52*(1+'Assumptions'!E81))+('Assumptions'!B53*(1+'Assumptions'!F81))+(('Assumptions'!B54*(1+'Assumptions'!G81))+('Assumptions'!B55*(1+'Assumptions'!G81))+'Assumptions'!B56+'Assumptions'!B57+'Assumptions'!B58+'Assumptions'!B59+'Assumptions'!B60+'Assumptions'!B61+'Assumptions'!B62+'Assumptions'!B63+'Assumptions'!B64+'Assumptions'!B65)*(80%+20%*(MAX(50%,(1-'Assumptions'!B17-'Assumptions'!B18)+D17)/(1-'Assumptions'!B17-'Assumptions'!B18)))+((('Assumptions'!B6*('Assumptions'!B16*(1+C17))*'Assumptions'!B13)*(1-'Assumptions'!B17-MAX(0,'Assumptions'!B18-D17)-'Assumptions'!B19)-'Assumptions'!B6*('Assumptions'!B16*(1+C17))*('Assumptions'!B20+E17)-'Assumptions'!B6*'Assumptions'!B21)+('SkyLoft'!B47*(60%+40%*(MAX(50%,(1-'Assumptions'!B17-'Assumptions'!B18)+D17)/(1-'Assumptions'!B17-'Assumptions'!B18)))))*'Assumptions'!B28))/('Assumptions'!B34+F17))*55%,(((('Assumptions'!B6*('Assumptions'!B16*(1+C17))*'Assumptions'!B13)*(1-'Assumptions'!B17-MAX(0,'Assumptions'!B18-D17)-'Assumptions'!B19)-'Assumptions'!B6*('Assumptions'!B16*(1+C17))*('Assumptions'!B20+E17)-'Assumptions'!B6*'Assumptions'!B21)+('SkyLoft'!B47*(60%+40%*(MAX(50%,(1-'Assumptions'!B17-'Assumptions'!B18)+D17)/(1-'Assumptions'!B17-'Assumptions'!B18)))))-(('Assumptions'!B52*(1+'Assumptions'!E81))+('Assumptions'!B53*(1+'Assumptions'!F81))+(('Assumptions'!B54*(1+'Assumptions'!G81))+('Assumptions'!B55*(1+'Assumptions'!G81))+'Assumptions'!B56+'Assumptions'!B57+'Assumptions'!B58+'Assumptions'!B59+'Assumptions'!B60+'Assumptions'!B61+'Assumptions'!B62+'Assumptions'!B63+'Assumptions'!B64+'Assumptions'!B65)*(80%+20%*(MAX(50%,(1-'Assumptions'!B17-'Assumptions'!B18)+D17)/(1-'Assumptions'!B17-'Assumptions'!B18)))+((('Assumptions'!B6*('Assumptions'!B16*(1+C17))*'Assumptions'!B13)*(1-'Assumptions'!B17-MAX(0,'Assumptions'!B18-D17)-'Assumptions'!B19)-'Assumptions'!B6*('Assumptions'!B16*(1+C17))*('Assumptions'!B20+E17)-'Assumptions'!B6*'Assumptions'!B21)+('SkyLoft'!B47*(60%+40%*(MAX(50%,(1-'Assumptions'!B17-'Assumptions'!B18)+D17)/(1-'Assumptions'!B17-'Assumptions'!B18)))))*'Assumptions'!B28))/(1.30*(-PMT(('Assumptions'!B37+2%)/12,30*12,1)*12)))))),0)</x:f>
        <x:v>0</x:v>
      </x:c>
      <x:c r="S17" s="32" t="str">
        <x:v>Property cash flow, then common equity</x:v>
      </x:c>
    </x:row>
    <x:row r="18">
      <x:c r="A18" s="32" t="str">
        <x:v>SkyLoft</x:v>
      </x:c>
      <x:c r="B18" s="32" t="str">
        <x:v>Major replacement</x:v>
      </x:c>
      <x:c r="C18" s="104" t="n">
        <x:f>'Assumptions'!B82</x:f>
        <x:v>0</x:v>
      </x:c>
      <x:c r="D18" s="104" t="n">
        <x:f>'Assumptions'!C82</x:f>
        <x:v>0</x:v>
      </x:c>
      <x:c r="E18" s="102" t="n">
        <x:f>'Assumptions'!D82</x:f>
        <x:v>0</x:v>
      </x:c>
      <x:c r="F18" s="104" t="n">
        <x:f>'Assumptions'!H82</x:f>
        <x:v>0</x:v>
      </x:c>
      <x:c r="G18" s="91" t="n">
        <x:f>'Assumptions'!J82</x:f>
        <x:v>0</x:v>
      </x:c>
      <x:c r="H18" s="110" t="n">
        <x:f>(('Assumptions'!B6*('Assumptions'!B16*(1+C18))*'Assumptions'!B13)*(1-'Assumptions'!B17-MAX(0,'Assumptions'!B18-D18)-'Assumptions'!B19)-'Assumptions'!B6*('Assumptions'!B16*(1+C18))*('Assumptions'!B20+E18)-'Assumptions'!B6*'Assumptions'!B21)/'Assumptions'!B6/'Assumptions'!B13</x:f>
        <x:v>1187.5583333333332</x:v>
      </x:c>
      <x:c r="I18" s="110" t="n">
        <x:f>((('Assumptions'!B6*('Assumptions'!B16*(1+C18))*'Assumptions'!B13)*(1-'Assumptions'!B17-MAX(0,'Assumptions'!B18-D18)-'Assumptions'!B19)-'Assumptions'!B6*('Assumptions'!B16*(1+C18))*('Assumptions'!B20+E18)-'Assumptions'!B6*'Assumptions'!B21)+('SkyLoft'!B47*(60%+40%*(MAX(50%,(1-'Assumptions'!B17-'Assumptions'!B18)+D18)/(1-'Assumptions'!B17-'Assumptions'!B18)))))</x:f>
        <x:v>10346371.799999999</x:v>
      </x:c>
      <x:c r="J18" s="110" t="n">
        <x:f>(((('Assumptions'!B6*('Assumptions'!B16*(1+C18))*'Assumptions'!B13)*(1-'Assumptions'!B17-MAX(0,'Assumptions'!B18-D18)-'Assumptions'!B19)-'Assumptions'!B6*('Assumptions'!B16*(1+C18))*('Assumptions'!B20+E18)-'Assumptions'!B6*'Assumptions'!B21)+('SkyLoft'!B47*(60%+40%*(MAX(50%,(1-'Assumptions'!B17-'Assumptions'!B18)+D18)/(1-'Assumptions'!B17-'Assumptions'!B18)))))-(('Assumptions'!B52*(1+'Assumptions'!E82))+('Assumptions'!B53*(1+'Assumptions'!F82))+(('Assumptions'!B54*(1+'Assumptions'!G82))+('Assumptions'!B55*(1+'Assumptions'!G82))+'Assumptions'!B56+'Assumptions'!B57+'Assumptions'!B58+'Assumptions'!B59+'Assumptions'!B60+'Assumptions'!B61+'Assumptions'!B62+'Assumptions'!B63+'Assumptions'!B64+'Assumptions'!B65)*(80%+20%*(MAX(50%,(1-'Assumptions'!B17-'Assumptions'!B18)+D18)/(1-'Assumptions'!B17-'Assumptions'!B18)))+((('Assumptions'!B6*('Assumptions'!B16*(1+C18))*'Assumptions'!B13)*(1-'Assumptions'!B17-MAX(0,'Assumptions'!B18-D18)-'Assumptions'!B19)-'Assumptions'!B6*('Assumptions'!B16*(1+C18))*('Assumptions'!B20+E18)-'Assumptions'!B6*'Assumptions'!B21)+('SkyLoft'!B47*(60%+40%*(MAX(50%,(1-'Assumptions'!B17-'Assumptions'!B18)+D18)/(1-'Assumptions'!B17-'Assumptions'!B18)))))*'Assumptions'!B28))</x:f>
        <x:v>6115980.645999999</x:v>
      </x:c>
      <x:c r="K18" s="106" t="n">
        <x:f>J18/'SkyLoft'!B73-1</x:f>
        <x:v>-3.3306690738754696e-16</x:v>
      </x:c>
      <x:c r="L18" s="112" t="n">
        <x:f>IF((IF(G18=1,MAX(0,MIN(MAX(0,(((('Assumptions'!B6*('Assumptions'!B16*(1+C18))*'Assumptions'!B13)*(1-'Assumptions'!B17-MAX(0,'Assumptions'!B18-D18)-'Assumptions'!B19)-'Assumptions'!B6*('Assumptions'!B16*(1+C18))*('Assumptions'!B20+E18)-'Assumptions'!B6*'Assumptions'!B21)+('SkyLoft'!B47*(60%+40%*(MAX(50%,(1-'Assumptions'!B17-'Assumptions'!B18)+D18)/(1-'Assumptions'!B17-'Assumptions'!B18)))))-(('Assumptions'!B52*(1+'Assumptions'!E82))+('Assumptions'!B53*(1+'Assumptions'!F82))+(('Assumptions'!B54*(1+'Assumptions'!G82))+('Assumptions'!B55*(1+'Assumptions'!G82))+'Assumptions'!B56+'Assumptions'!B57+'Assumptions'!B58+'Assumptions'!B59+'Assumptions'!B60+'Assumptions'!B61+'Assumptions'!B62+'Assumptions'!B63+'Assumptions'!B64+'Assumptions'!B65)*(80%+20%*(MAX(50%,(1-'Assumptions'!B17-'Assumptions'!B18)+D18)/(1-'Assumptions'!B17-'Assumptions'!B18)))+((('Assumptions'!B6*('Assumptions'!B16*(1+C18))*'Assumptions'!B13)*(1-'Assumptions'!B17-MAX(0,'Assumptions'!B18-D18)-'Assumptions'!B19)-'Assumptions'!B6*('Assumptions'!B16*(1+C18))*('Assumptions'!B20+E18)-'Assumptions'!B6*'Assumptions'!B21)+('SkyLoft'!B47*(60%+40%*(MAX(50%,(1-'Assumptions'!B17-'Assumptions'!B18)+D18)/(1-'Assumptions'!B17-'Assumptions'!B18)))))*'Assumptions'!B28))/('Assumptions'!B34+F18))*55%,(((('Assumptions'!B6*('Assumptions'!B16*(1+C18))*'Assumptions'!B13)*(1-'Assumptions'!B17-MAX(0,'Assumptions'!B18-D18)-'Assumptions'!B19)-'Assumptions'!B6*('Assumptions'!B16*(1+C18))*('Assumptions'!B20+E18)-'Assumptions'!B6*'Assumptions'!B21)+('SkyLoft'!B47*(60%+40%*(MAX(50%,(1-'Assumptions'!B17-'Assumptions'!B18)+D18)/(1-'Assumptions'!B17-'Assumptions'!B18)))))-(('Assumptions'!B52*(1+'Assumptions'!E82))+('Assumptions'!B53*(1+'Assumptions'!F82))+(('Assumptions'!B54*(1+'Assumptions'!G82))+('Assumptions'!B55*(1+'Assumptions'!G82))+'Assumptions'!B56+'Assumptions'!B57+'Assumptions'!B58+'Assumptions'!B59+'Assumptions'!B60+'Assumptions'!B61+'Assumptions'!B62+'Assumptions'!B63+'Assumptions'!B64+'Assumptions'!B65)*(80%+20%*(MAX(50%,(1-'Assumptions'!B17-'Assumptions'!B18)+D18)/(1-'Assumptions'!B17-'Assumptions'!B18)))+((('Assumptions'!B6*('Assumptions'!B16*(1+C18))*'Assumptions'!B13)*(1-'Assumptions'!B17-MAX(0,'Assumptions'!B18-D18)-'Assumptions'!B19)-'Assumptions'!B6*('Assumptions'!B16*(1+C18))*('Assumptions'!B20+E18)-'Assumptions'!B6*'Assumptions'!B21)+('SkyLoft'!B47*(60%+40%*(MAX(50%,(1-'Assumptions'!B17-'Assumptions'!B18)+D18)/(1-'Assumptions'!B17-'Assumptions'!B18)))))*'Assumptions'!B28))/(1.30*(-PMT(('Assumptions'!B37+2%)/12,30*12,1)*12))))*(-PMT(('Assumptions'!B37+2%)/12,30*12,1)*12),'SkyLoft'!B98))&gt;0,J18/(IF(G18=1,MAX(0,MIN(MAX(0,(((('Assumptions'!B6*('Assumptions'!B16*(1+C18))*'Assumptions'!B13)*(1-'Assumptions'!B17-MAX(0,'Assumptions'!B18-D18)-'Assumptions'!B19)-'Assumptions'!B6*('Assumptions'!B16*(1+C18))*('Assumptions'!B20+E18)-'Assumptions'!B6*'Assumptions'!B21)+('SkyLoft'!B47*(60%+40%*(MAX(50%,(1-'Assumptions'!B17-'Assumptions'!B18)+D18)/(1-'Assumptions'!B17-'Assumptions'!B18)))))-(('Assumptions'!B52*(1+'Assumptions'!E82))+('Assumptions'!B53*(1+'Assumptions'!F82))+(('Assumptions'!B54*(1+'Assumptions'!G82))+('Assumptions'!B55*(1+'Assumptions'!G82))+'Assumptions'!B56+'Assumptions'!B57+'Assumptions'!B58+'Assumptions'!B59+'Assumptions'!B60+'Assumptions'!B61+'Assumptions'!B62+'Assumptions'!B63+'Assumptions'!B64+'Assumptions'!B65)*(80%+20%*(MAX(50%,(1-'Assumptions'!B17-'Assumptions'!B18)+D18)/(1-'Assumptions'!B17-'Assumptions'!B18)))+((('Assumptions'!B6*('Assumptions'!B16*(1+C18))*'Assumptions'!B13)*(1-'Assumptions'!B17-MAX(0,'Assumptions'!B18-D18)-'Assumptions'!B19)-'Assumptions'!B6*('Assumptions'!B16*(1+C18))*('Assumptions'!B20+E18)-'Assumptions'!B6*'Assumptions'!B21)+('SkyLoft'!B47*(60%+40%*(MAX(50%,(1-'Assumptions'!B17-'Assumptions'!B18)+D18)/(1-'Assumptions'!B17-'Assumptions'!B18)))))*'Assumptions'!B28))/('Assumptions'!B34+F18))*55%,(((('Assumptions'!B6*('Assumptions'!B16*(1+C18))*'Assumptions'!B13)*(1-'Assumptions'!B17-MAX(0,'Assumptions'!B18-D18)-'Assumptions'!B19)-'Assumptions'!B6*('Assumptions'!B16*(1+C18))*('Assumptions'!B20+E18)-'Assumptions'!B6*'Assumptions'!B21)+('SkyLoft'!B47*(60%+40%*(MAX(50%,(1-'Assumptions'!B17-'Assumptions'!B18)+D18)/(1-'Assumptions'!B17-'Assumptions'!B18)))))-(('Assumptions'!B52*(1+'Assumptions'!E82))+('Assumptions'!B53*(1+'Assumptions'!F82))+(('Assumptions'!B54*(1+'Assumptions'!G82))+('Assumptions'!B55*(1+'Assumptions'!G82))+'Assumptions'!B56+'Assumptions'!B57+'Assumptions'!B58+'Assumptions'!B59+'Assumptions'!B60+'Assumptions'!B61+'Assumptions'!B62+'Assumptions'!B63+'Assumptions'!B64+'Assumptions'!B65)*(80%+20%*(MAX(50%,(1-'Assumptions'!B17-'Assumptions'!B18)+D18)/(1-'Assumptions'!B17-'Assumptions'!B18)))+((('Assumptions'!B6*('Assumptions'!B16*(1+C18))*'Assumptions'!B13)*(1-'Assumptions'!B17-MAX(0,'Assumptions'!B18-D18)-'Assumptions'!B19)-'Assumptions'!B6*('Assumptions'!B16*(1+C18))*('Assumptions'!B20+E18)-'Assumptions'!B6*'Assumptions'!B21)+('SkyLoft'!B47*(60%+40%*(MAX(50%,(1-'Assumptions'!B17-'Assumptions'!B18)+D18)/(1-'Assumptions'!B17-'Assumptions'!B18)))))*'Assumptions'!B28))/(1.30*(-PMT(('Assumptions'!B37+2%)/12,30*12,1)*12))))*(-PMT(('Assumptions'!B37+2%)/12,30*12,1)*12),'SkyLoft'!B98)),"")</x:f>
        <x:v>2.078439936262276</x:v>
      </x:c>
      <x:c r="M18" s="106" t="n">
        <x:f>IF((IF(G18=1,MAX(0,MIN(MAX(0,(((('Assumptions'!B6*('Assumptions'!B16*(1+C18))*'Assumptions'!B13)*(1-'Assumptions'!B17-MAX(0,'Assumptions'!B18-D18)-'Assumptions'!B19)-'Assumptions'!B6*('Assumptions'!B16*(1+C18))*('Assumptions'!B20+E18)-'Assumptions'!B6*'Assumptions'!B21)+('SkyLoft'!B47*(60%+40%*(MAX(50%,(1-'Assumptions'!B17-'Assumptions'!B18)+D18)/(1-'Assumptions'!B17-'Assumptions'!B18)))))-(('Assumptions'!B52*(1+'Assumptions'!E82))+('Assumptions'!B53*(1+'Assumptions'!F82))+(('Assumptions'!B54*(1+'Assumptions'!G82))+('Assumptions'!B55*(1+'Assumptions'!G82))+'Assumptions'!B56+'Assumptions'!B57+'Assumptions'!B58+'Assumptions'!B59+'Assumptions'!B60+'Assumptions'!B61+'Assumptions'!B62+'Assumptions'!B63+'Assumptions'!B64+'Assumptions'!B65)*(80%+20%*(MAX(50%,(1-'Assumptions'!B17-'Assumptions'!B18)+D18)/(1-'Assumptions'!B17-'Assumptions'!B18)))+((('Assumptions'!B6*('Assumptions'!B16*(1+C18))*'Assumptions'!B13)*(1-'Assumptions'!B17-MAX(0,'Assumptions'!B18-D18)-'Assumptions'!B19)-'Assumptions'!B6*('Assumptions'!B16*(1+C18))*('Assumptions'!B20+E18)-'Assumptions'!B6*'Assumptions'!B21)+('SkyLoft'!B47*(60%+40%*(MAX(50%,(1-'Assumptions'!B17-'Assumptions'!B18)+D18)/(1-'Assumptions'!B17-'Assumptions'!B18)))))*'Assumptions'!B28))/('Assumptions'!B34+F18))*55%,(((('Assumptions'!B6*('Assumptions'!B16*(1+C18))*'Assumptions'!B13)*(1-'Assumptions'!B17-MAX(0,'Assumptions'!B18-D18)-'Assumptions'!B19)-'Assumptions'!B6*('Assumptions'!B16*(1+C18))*('Assumptions'!B20+E18)-'Assumptions'!B6*'Assumptions'!B21)+('SkyLoft'!B47*(60%+40%*(MAX(50%,(1-'Assumptions'!B17-'Assumptions'!B18)+D18)/(1-'Assumptions'!B17-'Assumptions'!B18)))))-(('Assumptions'!B52*(1+'Assumptions'!E82))+('Assumptions'!B53*(1+'Assumptions'!F82))+(('Assumptions'!B54*(1+'Assumptions'!G82))+('Assumptions'!B55*(1+'Assumptions'!G82))+'Assumptions'!B56+'Assumptions'!B57+'Assumptions'!B58+'Assumptions'!B59+'Assumptions'!B60+'Assumptions'!B61+'Assumptions'!B62+'Assumptions'!B63+'Assumptions'!B64+'Assumptions'!B65)*(80%+20%*(MAX(50%,(1-'Assumptions'!B17-'Assumptions'!B18)+D18)/(1-'Assumptions'!B17-'Assumptions'!B18)))+((('Assumptions'!B6*('Assumptions'!B16*(1+C18))*'Assumptions'!B13)*(1-'Assumptions'!B17-MAX(0,'Assumptions'!B18-D18)-'Assumptions'!B19)-'Assumptions'!B6*('Assumptions'!B16*(1+C18))*('Assumptions'!B20+E18)-'Assumptions'!B6*'Assumptions'!B21)+('SkyLoft'!B47*(60%+40%*(MAX(50%,(1-'Assumptions'!B17-'Assumptions'!B18)+D18)/(1-'Assumptions'!B17-'Assumptions'!B18)))))*'Assumptions'!B28))/(1.30*(-PMT(('Assumptions'!B37+2%)/12,30*12,1)*12)))),'Assumptions'!B36))&gt;0,J18/(IF(G18=1,MAX(0,MIN(MAX(0,(((('Assumptions'!B6*('Assumptions'!B16*(1+C18))*'Assumptions'!B13)*(1-'Assumptions'!B17-MAX(0,'Assumptions'!B18-D18)-'Assumptions'!B19)-'Assumptions'!B6*('Assumptions'!B16*(1+C18))*('Assumptions'!B20+E18)-'Assumptions'!B6*'Assumptions'!B21)+('SkyLoft'!B47*(60%+40%*(MAX(50%,(1-'Assumptions'!B17-'Assumptions'!B18)+D18)/(1-'Assumptions'!B17-'Assumptions'!B18)))))-(('Assumptions'!B52*(1+'Assumptions'!E82))+('Assumptions'!B53*(1+'Assumptions'!F82))+(('Assumptions'!B54*(1+'Assumptions'!G82))+('Assumptions'!B55*(1+'Assumptions'!G82))+'Assumptions'!B56+'Assumptions'!B57+'Assumptions'!B58+'Assumptions'!B59+'Assumptions'!B60+'Assumptions'!B61+'Assumptions'!B62+'Assumptions'!B63+'Assumptions'!B64+'Assumptions'!B65)*(80%+20%*(MAX(50%,(1-'Assumptions'!B17-'Assumptions'!B18)+D18)/(1-'Assumptions'!B17-'Assumptions'!B18)))+((('Assumptions'!B6*('Assumptions'!B16*(1+C18))*'Assumptions'!B13)*(1-'Assumptions'!B17-MAX(0,'Assumptions'!B18-D18)-'Assumptions'!B19)-'Assumptions'!B6*('Assumptions'!B16*(1+C18))*('Assumptions'!B20+E18)-'Assumptions'!B6*'Assumptions'!B21)+('SkyLoft'!B47*(60%+40%*(MAX(50%,(1-'Assumptions'!B17-'Assumptions'!B18)+D18)/(1-'Assumptions'!B17-'Assumptions'!B18)))))*'Assumptions'!B28))/('Assumptions'!B34+F18))*55%,(((('Assumptions'!B6*('Assumptions'!B16*(1+C18))*'Assumptions'!B13)*(1-'Assumptions'!B17-MAX(0,'Assumptions'!B18-D18)-'Assumptions'!B19)-'Assumptions'!B6*('Assumptions'!B16*(1+C18))*('Assumptions'!B20+E18)-'Assumptions'!B6*'Assumptions'!B21)+('SkyLoft'!B47*(60%+40%*(MAX(50%,(1-'Assumptions'!B17-'Assumptions'!B18)+D18)/(1-'Assumptions'!B17-'Assumptions'!B18)))))-(('Assumptions'!B52*(1+'Assumptions'!E82))+('Assumptions'!B53*(1+'Assumptions'!F82))+(('Assumptions'!B54*(1+'Assumptions'!G82))+('Assumptions'!B55*(1+'Assumptions'!G82))+'Assumptions'!B56+'Assumptions'!B57+'Assumptions'!B58+'Assumptions'!B59+'Assumptions'!B60+'Assumptions'!B61+'Assumptions'!B62+'Assumptions'!B63+'Assumptions'!B64+'Assumptions'!B65)*(80%+20%*(MAX(50%,(1-'Assumptions'!B17-'Assumptions'!B18)+D18)/(1-'Assumptions'!B17-'Assumptions'!B18)))+((('Assumptions'!B6*('Assumptions'!B16*(1+C18))*'Assumptions'!B13)*(1-'Assumptions'!B17-MAX(0,'Assumptions'!B18-D18)-'Assumptions'!B19)-'Assumptions'!B6*('Assumptions'!B16*(1+C18))*('Assumptions'!B20+E18)-'Assumptions'!B6*'Assumptions'!B21)+('SkyLoft'!B47*(60%+40%*(MAX(50%,(1-'Assumptions'!B17-'Assumptions'!B18)+D18)/(1-'Assumptions'!B17-'Assumptions'!B18)))))*'Assumptions'!B28))/(1.30*(-PMT(('Assumptions'!B37+2%)/12,30*12,1)*12)))),'Assumptions'!B36)),"")</x:f>
        <x:v>0.09249120069565216</x:v>
      </x:c>
      <x:c r="N18" s="110" t="n">
        <x:f>J18-'SkyLoft'!B76-(IF(G18=1,MAX(0,MIN(MAX(0,(((('Assumptions'!B6*('Assumptions'!B16*(1+C18))*'Assumptions'!B13)*(1-'Assumptions'!B17-MAX(0,'Assumptions'!B18-D18)-'Assumptions'!B19)-'Assumptions'!B6*('Assumptions'!B16*(1+C18))*('Assumptions'!B20+E18)-'Assumptions'!B6*'Assumptions'!B21)+('SkyLoft'!B47*(60%+40%*(MAX(50%,(1-'Assumptions'!B17-'Assumptions'!B18)+D18)/(1-'Assumptions'!B17-'Assumptions'!B18)))))-(('Assumptions'!B52*(1+'Assumptions'!E82))+('Assumptions'!B53*(1+'Assumptions'!F82))+(('Assumptions'!B54*(1+'Assumptions'!G82))+('Assumptions'!B55*(1+'Assumptions'!G82))+'Assumptions'!B56+'Assumptions'!B57+'Assumptions'!B58+'Assumptions'!B59+'Assumptions'!B60+'Assumptions'!B61+'Assumptions'!B62+'Assumptions'!B63+'Assumptions'!B64+'Assumptions'!B65)*(80%+20%*(MAX(50%,(1-'Assumptions'!B17-'Assumptions'!B18)+D18)/(1-'Assumptions'!B17-'Assumptions'!B18)))+((('Assumptions'!B6*('Assumptions'!B16*(1+C18))*'Assumptions'!B13)*(1-'Assumptions'!B17-MAX(0,'Assumptions'!B18-D18)-'Assumptions'!B19)-'Assumptions'!B6*('Assumptions'!B16*(1+C18))*('Assumptions'!B20+E18)-'Assumptions'!B6*'Assumptions'!B21)+('SkyLoft'!B47*(60%+40%*(MAX(50%,(1-'Assumptions'!B17-'Assumptions'!B18)+D18)/(1-'Assumptions'!B17-'Assumptions'!B18)))))*'Assumptions'!B28))/('Assumptions'!B34+F18))*55%,(((('Assumptions'!B6*('Assumptions'!B16*(1+C18))*'Assumptions'!B13)*(1-'Assumptions'!B17-MAX(0,'Assumptions'!B18-D18)-'Assumptions'!B19)-'Assumptions'!B6*('Assumptions'!B16*(1+C18))*('Assumptions'!B20+E18)-'Assumptions'!B6*'Assumptions'!B21)+('SkyLoft'!B47*(60%+40%*(MAX(50%,(1-'Assumptions'!B17-'Assumptions'!B18)+D18)/(1-'Assumptions'!B17-'Assumptions'!B18)))))-(('Assumptions'!B52*(1+'Assumptions'!E82))+('Assumptions'!B53*(1+'Assumptions'!F82))+(('Assumptions'!B54*(1+'Assumptions'!G82))+('Assumptions'!B55*(1+'Assumptions'!G82))+'Assumptions'!B56+'Assumptions'!B57+'Assumptions'!B58+'Assumptions'!B59+'Assumptions'!B60+'Assumptions'!B61+'Assumptions'!B62+'Assumptions'!B63+'Assumptions'!B64+'Assumptions'!B65)*(80%+20%*(MAX(50%,(1-'Assumptions'!B17-'Assumptions'!B18)+D18)/(1-'Assumptions'!B17-'Assumptions'!B18)))+((('Assumptions'!B6*('Assumptions'!B16*(1+C18))*'Assumptions'!B13)*(1-'Assumptions'!B17-MAX(0,'Assumptions'!B18-D18)-'Assumptions'!B19)-'Assumptions'!B6*('Assumptions'!B16*(1+C18))*('Assumptions'!B20+E18)-'Assumptions'!B6*'Assumptions'!B21)+('SkyLoft'!B47*(60%+40%*(MAX(50%,(1-'Assumptions'!B17-'Assumptions'!B18)+D18)/(1-'Assumptions'!B17-'Assumptions'!B18)))))*'Assumptions'!B28))/(1.30*(-PMT(('Assumptions'!B37+2%)/12,30*12,1)*12))))*(-PMT(('Assumptions'!B37+2%)/12,30*12,1)*12),'SkyLoft'!B98))-'SkyLoft'!B102-'Assumptions'!B6*'Assumptions'!I82</x:f>
        <x:v>-671301.6915000011</x:v>
      </x:c>
      <x:c r="O18" s="110" t="n">
        <x:f>MAX(0,(((('Assumptions'!B6*('Assumptions'!B16*(1+C18))*'Assumptions'!B13)*(1-'Assumptions'!B17-MAX(0,'Assumptions'!B18-D18)-'Assumptions'!B19)-'Assumptions'!B6*('Assumptions'!B16*(1+C18))*('Assumptions'!B20+E18)-'Assumptions'!B6*'Assumptions'!B21)+('SkyLoft'!B47*(60%+40%*(MAX(50%,(1-'Assumptions'!B17-'Assumptions'!B18)+D18)/(1-'Assumptions'!B17-'Assumptions'!B18)))))-(('Assumptions'!B52*(1+'Assumptions'!E82))+('Assumptions'!B53*(1+'Assumptions'!F82))+(('Assumptions'!B54*(1+'Assumptions'!G82))+('Assumptions'!B55*(1+'Assumptions'!G82))+'Assumptions'!B56+'Assumptions'!B57+'Assumptions'!B58+'Assumptions'!B59+'Assumptions'!B60+'Assumptions'!B61+'Assumptions'!B62+'Assumptions'!B63+'Assumptions'!B64+'Assumptions'!B65)*(80%+20%*(MAX(50%,(1-'Assumptions'!B17-'Assumptions'!B18)+D18)/(1-'Assumptions'!B17-'Assumptions'!B18)))+((('Assumptions'!B6*('Assumptions'!B16*(1+C18))*'Assumptions'!B13)*(1-'Assumptions'!B17-MAX(0,'Assumptions'!B18-D18)-'Assumptions'!B19)-'Assumptions'!B6*('Assumptions'!B16*(1+C18))*('Assumptions'!B20+E18)-'Assumptions'!B6*'Assumptions'!B21)+('SkyLoft'!B47*(60%+40%*(MAX(50%,(1-'Assumptions'!B17-'Assumptions'!B18)+D18)/(1-'Assumptions'!B17-'Assumptions'!B18)))))*'Assumptions'!B28))/('Assumptions'!B34+F18))</x:f>
        <x:v>87371152.08571427</x:v>
      </x:c>
      <x:c r="P18" s="106" t="n">
        <x:f>IF(O18&gt;0,(IF(G18=1,MAX(0,MIN(MAX(0,(((('Assumptions'!B6*('Assumptions'!B16*(1+C18))*'Assumptions'!B13)*(1-'Assumptions'!B17-MAX(0,'Assumptions'!B18-D18)-'Assumptions'!B19)-'Assumptions'!B6*('Assumptions'!B16*(1+C18))*('Assumptions'!B20+E18)-'Assumptions'!B6*'Assumptions'!B21)+('SkyLoft'!B47*(60%+40%*(MAX(50%,(1-'Assumptions'!B17-'Assumptions'!B18)+D18)/(1-'Assumptions'!B17-'Assumptions'!B18)))))-(('Assumptions'!B52*(1+'Assumptions'!E82))+('Assumptions'!B53*(1+'Assumptions'!F82))+(('Assumptions'!B54*(1+'Assumptions'!G82))+('Assumptions'!B55*(1+'Assumptions'!G82))+'Assumptions'!B56+'Assumptions'!B57+'Assumptions'!B58+'Assumptions'!B59+'Assumptions'!B60+'Assumptions'!B61+'Assumptions'!B62+'Assumptions'!B63+'Assumptions'!B64+'Assumptions'!B65)*(80%+20%*(MAX(50%,(1-'Assumptions'!B17-'Assumptions'!B18)+D18)/(1-'Assumptions'!B17-'Assumptions'!B18)))+((('Assumptions'!B6*('Assumptions'!B16*(1+C18))*'Assumptions'!B13)*(1-'Assumptions'!B17-MAX(0,'Assumptions'!B18-D18)-'Assumptions'!B19)-'Assumptions'!B6*('Assumptions'!B16*(1+C18))*('Assumptions'!B20+E18)-'Assumptions'!B6*'Assumptions'!B21)+('SkyLoft'!B47*(60%+40%*(MAX(50%,(1-'Assumptions'!B17-'Assumptions'!B18)+D18)/(1-'Assumptions'!B17-'Assumptions'!B18)))))*'Assumptions'!B28))/('Assumptions'!B34+F18))*55%,(((('Assumptions'!B6*('Assumptions'!B16*(1+C18))*'Assumptions'!B13)*(1-'Assumptions'!B17-MAX(0,'Assumptions'!B18-D18)-'Assumptions'!B19)-'Assumptions'!B6*('Assumptions'!B16*(1+C18))*('Assumptions'!B20+E18)-'Assumptions'!B6*'Assumptions'!B21)+('SkyLoft'!B47*(60%+40%*(MAX(50%,(1-'Assumptions'!B17-'Assumptions'!B18)+D18)/(1-'Assumptions'!B17-'Assumptions'!B18)))))-(('Assumptions'!B52*(1+'Assumptions'!E82))+('Assumptions'!B53*(1+'Assumptions'!F82))+(('Assumptions'!B54*(1+'Assumptions'!G82))+('Assumptions'!B55*(1+'Assumptions'!G82))+'Assumptions'!B56+'Assumptions'!B57+'Assumptions'!B58+'Assumptions'!B59+'Assumptions'!B60+'Assumptions'!B61+'Assumptions'!B62+'Assumptions'!B63+'Assumptions'!B64+'Assumptions'!B65)*(80%+20%*(MAX(50%,(1-'Assumptions'!B17-'Assumptions'!B18)+D18)/(1-'Assumptions'!B17-'Assumptions'!B18)))+((('Assumptions'!B6*('Assumptions'!B16*(1+C18))*'Assumptions'!B13)*(1-'Assumptions'!B17-MAX(0,'Assumptions'!B18-D18)-'Assumptions'!B19)-'Assumptions'!B6*('Assumptions'!B16*(1+C18))*('Assumptions'!B20+E18)-'Assumptions'!B6*'Assumptions'!B21)+('SkyLoft'!B47*(60%+40%*(MAX(50%,(1-'Assumptions'!B17-'Assumptions'!B18)+D18)/(1-'Assumptions'!B17-'Assumptions'!B18)))))*'Assumptions'!B28))/(1.30*(-PMT(('Assumptions'!B37+2%)/12,30*12,1)*12)))),'Assumptions'!B36))/O18,"")</x:f>
        <x:v>0.7568287520705802</x:v>
      </x:c>
      <x:c r="Q18" s="110" t="n">
        <x:f>O18-(IF(G18=1,MAX(0,MIN(MAX(0,(((('Assumptions'!B6*('Assumptions'!B16*(1+C18))*'Assumptions'!B13)*(1-'Assumptions'!B17-MAX(0,'Assumptions'!B18-D18)-'Assumptions'!B19)-'Assumptions'!B6*('Assumptions'!B16*(1+C18))*('Assumptions'!B20+E18)-'Assumptions'!B6*'Assumptions'!B21)+('SkyLoft'!B47*(60%+40%*(MAX(50%,(1-'Assumptions'!B17-'Assumptions'!B18)+D18)/(1-'Assumptions'!B17-'Assumptions'!B18)))))-(('Assumptions'!B52*(1+'Assumptions'!E82))+('Assumptions'!B53*(1+'Assumptions'!F82))+(('Assumptions'!B54*(1+'Assumptions'!G82))+('Assumptions'!B55*(1+'Assumptions'!G82))+'Assumptions'!B56+'Assumptions'!B57+'Assumptions'!B58+'Assumptions'!B59+'Assumptions'!B60+'Assumptions'!B61+'Assumptions'!B62+'Assumptions'!B63+'Assumptions'!B64+'Assumptions'!B65)*(80%+20%*(MAX(50%,(1-'Assumptions'!B17-'Assumptions'!B18)+D18)/(1-'Assumptions'!B17-'Assumptions'!B18)))+((('Assumptions'!B6*('Assumptions'!B16*(1+C18))*'Assumptions'!B13)*(1-'Assumptions'!B17-MAX(0,'Assumptions'!B18-D18)-'Assumptions'!B19)-'Assumptions'!B6*('Assumptions'!B16*(1+C18))*('Assumptions'!B20+E18)-'Assumptions'!B6*'Assumptions'!B21)+('SkyLoft'!B47*(60%+40%*(MAX(50%,(1-'Assumptions'!B17-'Assumptions'!B18)+D18)/(1-'Assumptions'!B17-'Assumptions'!B18)))))*'Assumptions'!B28))/('Assumptions'!B34+F18))*55%,(((('Assumptions'!B6*('Assumptions'!B16*(1+C18))*'Assumptions'!B13)*(1-'Assumptions'!B17-MAX(0,'Assumptions'!B18-D18)-'Assumptions'!B19)-'Assumptions'!B6*('Assumptions'!B16*(1+C18))*('Assumptions'!B20+E18)-'Assumptions'!B6*'Assumptions'!B21)+('SkyLoft'!B47*(60%+40%*(MAX(50%,(1-'Assumptions'!B17-'Assumptions'!B18)+D18)/(1-'Assumptions'!B17-'Assumptions'!B18)))))-(('Assumptions'!B52*(1+'Assumptions'!E82))+('Assumptions'!B53*(1+'Assumptions'!F82))+(('Assumptions'!B54*(1+'Assumptions'!G82))+('Assumptions'!B55*(1+'Assumptions'!G82))+'Assumptions'!B56+'Assumptions'!B57+'Assumptions'!B58+'Assumptions'!B59+'Assumptions'!B60+'Assumptions'!B61+'Assumptions'!B62+'Assumptions'!B63+'Assumptions'!B64+'Assumptions'!B65)*(80%+20%*(MAX(50%,(1-'Assumptions'!B17-'Assumptions'!B18)+D18)/(1-'Assumptions'!B17-'Assumptions'!B18)))+((('Assumptions'!B6*('Assumptions'!B16*(1+C18))*'Assumptions'!B13)*(1-'Assumptions'!B17-MAX(0,'Assumptions'!B18-D18)-'Assumptions'!B19)-'Assumptions'!B6*('Assumptions'!B16*(1+C18))*('Assumptions'!B20+E18)-'Assumptions'!B6*'Assumptions'!B21)+('SkyLoft'!B47*(60%+40%*(MAX(50%,(1-'Assumptions'!B17-'Assumptions'!B18)+D18)/(1-'Assumptions'!B17-'Assumptions'!B18)))))*'Assumptions'!B28))/(1.30*(-PMT(('Assumptions'!B37+2%)/12,30*12,1)*12)))),'Assumptions'!B36))-'Assumptions'!B41</x:f>
        <x:v>-13753847.914285734</x:v>
      </x:c>
      <x:c r="R18" s="110" t="n">
        <x:f>IF(G18=1,MAX(0,'Assumptions'!B36-(MAX(0,MIN(MAX(0,(((('Assumptions'!B6*('Assumptions'!B16*(1+C18))*'Assumptions'!B13)*(1-'Assumptions'!B17-MAX(0,'Assumptions'!B18-D18)-'Assumptions'!B19)-'Assumptions'!B6*('Assumptions'!B16*(1+C18))*('Assumptions'!B20+E18)-'Assumptions'!B6*'Assumptions'!B21)+('SkyLoft'!B47*(60%+40%*(MAX(50%,(1-'Assumptions'!B17-'Assumptions'!B18)+D18)/(1-'Assumptions'!B17-'Assumptions'!B18)))))-(('Assumptions'!B52*(1+'Assumptions'!E82))+('Assumptions'!B53*(1+'Assumptions'!F82))+(('Assumptions'!B54*(1+'Assumptions'!G82))+('Assumptions'!B55*(1+'Assumptions'!G82))+'Assumptions'!B56+'Assumptions'!B57+'Assumptions'!B58+'Assumptions'!B59+'Assumptions'!B60+'Assumptions'!B61+'Assumptions'!B62+'Assumptions'!B63+'Assumptions'!B64+'Assumptions'!B65)*(80%+20%*(MAX(50%,(1-'Assumptions'!B17-'Assumptions'!B18)+D18)/(1-'Assumptions'!B17-'Assumptions'!B18)))+((('Assumptions'!B6*('Assumptions'!B16*(1+C18))*'Assumptions'!B13)*(1-'Assumptions'!B17-MAX(0,'Assumptions'!B18-D18)-'Assumptions'!B19)-'Assumptions'!B6*('Assumptions'!B16*(1+C18))*('Assumptions'!B20+E18)-'Assumptions'!B6*'Assumptions'!B21)+('SkyLoft'!B47*(60%+40%*(MAX(50%,(1-'Assumptions'!B17-'Assumptions'!B18)+D18)/(1-'Assumptions'!B17-'Assumptions'!B18)))))*'Assumptions'!B28))/('Assumptions'!B34+F18))*55%,(((('Assumptions'!B6*('Assumptions'!B16*(1+C18))*'Assumptions'!B13)*(1-'Assumptions'!B17-MAX(0,'Assumptions'!B18-D18)-'Assumptions'!B19)-'Assumptions'!B6*('Assumptions'!B16*(1+C18))*('Assumptions'!B20+E18)-'Assumptions'!B6*'Assumptions'!B21)+('SkyLoft'!B47*(60%+40%*(MAX(50%,(1-'Assumptions'!B17-'Assumptions'!B18)+D18)/(1-'Assumptions'!B17-'Assumptions'!B18)))))-(('Assumptions'!B52*(1+'Assumptions'!E82))+('Assumptions'!B53*(1+'Assumptions'!F82))+(('Assumptions'!B54*(1+'Assumptions'!G82))+('Assumptions'!B55*(1+'Assumptions'!G82))+'Assumptions'!B56+'Assumptions'!B57+'Assumptions'!B58+'Assumptions'!B59+'Assumptions'!B60+'Assumptions'!B61+'Assumptions'!B62+'Assumptions'!B63+'Assumptions'!B64+'Assumptions'!B65)*(80%+20%*(MAX(50%,(1-'Assumptions'!B17-'Assumptions'!B18)+D18)/(1-'Assumptions'!B17-'Assumptions'!B18)))+((('Assumptions'!B6*('Assumptions'!B16*(1+C18))*'Assumptions'!B13)*(1-'Assumptions'!B17-MAX(0,'Assumptions'!B18-D18)-'Assumptions'!B19)-'Assumptions'!B6*('Assumptions'!B16*(1+C18))*('Assumptions'!B20+E18)-'Assumptions'!B6*'Assumptions'!B21)+('SkyLoft'!B47*(60%+40%*(MAX(50%,(1-'Assumptions'!B17-'Assumptions'!B18)+D18)/(1-'Assumptions'!B17-'Assumptions'!B18)))))*'Assumptions'!B28))/(1.30*(-PMT(('Assumptions'!B37+2%)/12,30*12,1)*12)))))),0)</x:f>
        <x:v>0</x:v>
      </x:c>
      <x:c r="S18" s="32" t="str">
        <x:v>Property cash flow, then common equity</x:v>
      </x:c>
    </x:row>
    <x:row r="19">
      <x:c r="A19" s="32" t="str">
        <x:v>SkyLoft</x:v>
      </x:c>
      <x:c r="B19" s="32" t="str">
        <x:v>Refinance +200 bps</x:v>
      </x:c>
      <x:c r="C19" s="104" t="n">
        <x:f>'Assumptions'!B83</x:f>
        <x:v>0</x:v>
      </x:c>
      <x:c r="D19" s="104" t="n">
        <x:f>'Assumptions'!C83</x:f>
        <x:v>0</x:v>
      </x:c>
      <x:c r="E19" s="102" t="n">
        <x:f>'Assumptions'!D83</x:f>
        <x:v>0</x:v>
      </x:c>
      <x:c r="F19" s="104" t="n">
        <x:f>'Assumptions'!H83</x:f>
        <x:v>0.0025</x:v>
      </x:c>
      <x:c r="G19" s="91" t="n">
        <x:f>'Assumptions'!J83</x:f>
        <x:v>1</x:v>
      </x:c>
      <x:c r="H19" s="110" t="n">
        <x:f>(('Assumptions'!B6*('Assumptions'!B16*(1+C19))*'Assumptions'!B13)*(1-'Assumptions'!B17-MAX(0,'Assumptions'!B18-D19)-'Assumptions'!B19)-'Assumptions'!B6*('Assumptions'!B16*(1+C19))*('Assumptions'!B20+E19)-'Assumptions'!B6*'Assumptions'!B21)/'Assumptions'!B6/'Assumptions'!B13</x:f>
        <x:v>1187.5583333333332</x:v>
      </x:c>
      <x:c r="I19" s="110" t="n">
        <x:f>((('Assumptions'!B6*('Assumptions'!B16*(1+C19))*'Assumptions'!B13)*(1-'Assumptions'!B17-MAX(0,'Assumptions'!B18-D19)-'Assumptions'!B19)-'Assumptions'!B6*('Assumptions'!B16*(1+C19))*('Assumptions'!B20+E19)-'Assumptions'!B6*'Assumptions'!B21)+('SkyLoft'!B47*(60%+40%*(MAX(50%,(1-'Assumptions'!B17-'Assumptions'!B18)+D19)/(1-'Assumptions'!B17-'Assumptions'!B18)))))</x:f>
        <x:v>10346371.799999999</x:v>
      </x:c>
      <x:c r="J19" s="110" t="n">
        <x:f>(((('Assumptions'!B6*('Assumptions'!B16*(1+C19))*'Assumptions'!B13)*(1-'Assumptions'!B17-MAX(0,'Assumptions'!B18-D19)-'Assumptions'!B19)-'Assumptions'!B6*('Assumptions'!B16*(1+C19))*('Assumptions'!B20+E19)-'Assumptions'!B6*'Assumptions'!B21)+('SkyLoft'!B47*(60%+40%*(MAX(50%,(1-'Assumptions'!B17-'Assumptions'!B18)+D19)/(1-'Assumptions'!B17-'Assumptions'!B18)))))-(('Assumptions'!B52*(1+'Assumptions'!E83))+('Assumptions'!B53*(1+'Assumptions'!F83))+(('Assumptions'!B54*(1+'Assumptions'!G83))+('Assumptions'!B55*(1+'Assumptions'!G83))+'Assumptions'!B56+'Assumptions'!B57+'Assumptions'!B58+'Assumptions'!B59+'Assumptions'!B60+'Assumptions'!B61+'Assumptions'!B62+'Assumptions'!B63+'Assumptions'!B64+'Assumptions'!B65)*(80%+20%*(MAX(50%,(1-'Assumptions'!B17-'Assumptions'!B18)+D19)/(1-'Assumptions'!B17-'Assumptions'!B18)))+((('Assumptions'!B6*('Assumptions'!B16*(1+C19))*'Assumptions'!B13)*(1-'Assumptions'!B17-MAX(0,'Assumptions'!B18-D19)-'Assumptions'!B19)-'Assumptions'!B6*('Assumptions'!B16*(1+C19))*('Assumptions'!B20+E19)-'Assumptions'!B6*'Assumptions'!B21)+('SkyLoft'!B47*(60%+40%*(MAX(50%,(1-'Assumptions'!B17-'Assumptions'!B18)+D19)/(1-'Assumptions'!B17-'Assumptions'!B18)))))*'Assumptions'!B28))</x:f>
        <x:v>6115980.645999999</x:v>
      </x:c>
      <x:c r="K19" s="106" t="n">
        <x:f>J19/'SkyLoft'!B73-1</x:f>
        <x:v>-3.3306690738754696e-16</x:v>
      </x:c>
      <x:c r="L19" s="112" t="n">
        <x:f>IF((IF(G19=1,MAX(0,MIN(MAX(0,(((('Assumptions'!B6*('Assumptions'!B16*(1+C19))*'Assumptions'!B13)*(1-'Assumptions'!B17-MAX(0,'Assumptions'!B18-D19)-'Assumptions'!B19)-'Assumptions'!B6*('Assumptions'!B16*(1+C19))*('Assumptions'!B20+E19)-'Assumptions'!B6*'Assumptions'!B21)+('SkyLoft'!B47*(60%+40%*(MAX(50%,(1-'Assumptions'!B17-'Assumptions'!B18)+D19)/(1-'Assumptions'!B17-'Assumptions'!B18)))))-(('Assumptions'!B52*(1+'Assumptions'!E83))+('Assumptions'!B53*(1+'Assumptions'!F83))+(('Assumptions'!B54*(1+'Assumptions'!G83))+('Assumptions'!B55*(1+'Assumptions'!G83))+'Assumptions'!B56+'Assumptions'!B57+'Assumptions'!B58+'Assumptions'!B59+'Assumptions'!B60+'Assumptions'!B61+'Assumptions'!B62+'Assumptions'!B63+'Assumptions'!B64+'Assumptions'!B65)*(80%+20%*(MAX(50%,(1-'Assumptions'!B17-'Assumptions'!B18)+D19)/(1-'Assumptions'!B17-'Assumptions'!B18)))+((('Assumptions'!B6*('Assumptions'!B16*(1+C19))*'Assumptions'!B13)*(1-'Assumptions'!B17-MAX(0,'Assumptions'!B18-D19)-'Assumptions'!B19)-'Assumptions'!B6*('Assumptions'!B16*(1+C19))*('Assumptions'!B20+E19)-'Assumptions'!B6*'Assumptions'!B21)+('SkyLoft'!B47*(60%+40%*(MAX(50%,(1-'Assumptions'!B17-'Assumptions'!B18)+D19)/(1-'Assumptions'!B17-'Assumptions'!B18)))))*'Assumptions'!B28))/('Assumptions'!B34+F19))*55%,(((('Assumptions'!B6*('Assumptions'!B16*(1+C19))*'Assumptions'!B13)*(1-'Assumptions'!B17-MAX(0,'Assumptions'!B18-D19)-'Assumptions'!B19)-'Assumptions'!B6*('Assumptions'!B16*(1+C19))*('Assumptions'!B20+E19)-'Assumptions'!B6*'Assumptions'!B21)+('SkyLoft'!B47*(60%+40%*(MAX(50%,(1-'Assumptions'!B17-'Assumptions'!B18)+D19)/(1-'Assumptions'!B17-'Assumptions'!B18)))))-(('Assumptions'!B52*(1+'Assumptions'!E83))+('Assumptions'!B53*(1+'Assumptions'!F83))+(('Assumptions'!B54*(1+'Assumptions'!G83))+('Assumptions'!B55*(1+'Assumptions'!G83))+'Assumptions'!B56+'Assumptions'!B57+'Assumptions'!B58+'Assumptions'!B59+'Assumptions'!B60+'Assumptions'!B61+'Assumptions'!B62+'Assumptions'!B63+'Assumptions'!B64+'Assumptions'!B65)*(80%+20%*(MAX(50%,(1-'Assumptions'!B17-'Assumptions'!B18)+D19)/(1-'Assumptions'!B17-'Assumptions'!B18)))+((('Assumptions'!B6*('Assumptions'!B16*(1+C19))*'Assumptions'!B13)*(1-'Assumptions'!B17-MAX(0,'Assumptions'!B18-D19)-'Assumptions'!B19)-'Assumptions'!B6*('Assumptions'!B16*(1+C19))*('Assumptions'!B20+E19)-'Assumptions'!B6*'Assumptions'!B21)+('SkyLoft'!B47*(60%+40%*(MAX(50%,(1-'Assumptions'!B17-'Assumptions'!B18)+D19)/(1-'Assumptions'!B17-'Assumptions'!B18)))))*'Assumptions'!B28))/(1.30*(-PMT(('Assumptions'!B37+2%)/12,30*12,1)*12))))*(-PMT(('Assumptions'!B37+2%)/12,30*12,1)*12),'SkyLoft'!B98))&gt;0,J19/(IF(G19=1,MAX(0,MIN(MAX(0,(((('Assumptions'!B6*('Assumptions'!B16*(1+C19))*'Assumptions'!B13)*(1-'Assumptions'!B17-MAX(0,'Assumptions'!B18-D19)-'Assumptions'!B19)-'Assumptions'!B6*('Assumptions'!B16*(1+C19))*('Assumptions'!B20+E19)-'Assumptions'!B6*'Assumptions'!B21)+('SkyLoft'!B47*(60%+40%*(MAX(50%,(1-'Assumptions'!B17-'Assumptions'!B18)+D19)/(1-'Assumptions'!B17-'Assumptions'!B18)))))-(('Assumptions'!B52*(1+'Assumptions'!E83))+('Assumptions'!B53*(1+'Assumptions'!F83))+(('Assumptions'!B54*(1+'Assumptions'!G83))+('Assumptions'!B55*(1+'Assumptions'!G83))+'Assumptions'!B56+'Assumptions'!B57+'Assumptions'!B58+'Assumptions'!B59+'Assumptions'!B60+'Assumptions'!B61+'Assumptions'!B62+'Assumptions'!B63+'Assumptions'!B64+'Assumptions'!B65)*(80%+20%*(MAX(50%,(1-'Assumptions'!B17-'Assumptions'!B18)+D19)/(1-'Assumptions'!B17-'Assumptions'!B18)))+((('Assumptions'!B6*('Assumptions'!B16*(1+C19))*'Assumptions'!B13)*(1-'Assumptions'!B17-MAX(0,'Assumptions'!B18-D19)-'Assumptions'!B19)-'Assumptions'!B6*('Assumptions'!B16*(1+C19))*('Assumptions'!B20+E19)-'Assumptions'!B6*'Assumptions'!B21)+('SkyLoft'!B47*(60%+40%*(MAX(50%,(1-'Assumptions'!B17-'Assumptions'!B18)+D19)/(1-'Assumptions'!B17-'Assumptions'!B18)))))*'Assumptions'!B28))/('Assumptions'!B34+F19))*55%,(((('Assumptions'!B6*('Assumptions'!B16*(1+C19))*'Assumptions'!B13)*(1-'Assumptions'!B17-MAX(0,'Assumptions'!B18-D19)-'Assumptions'!B19)-'Assumptions'!B6*('Assumptions'!B16*(1+C19))*('Assumptions'!B20+E19)-'Assumptions'!B6*'Assumptions'!B21)+('SkyLoft'!B47*(60%+40%*(MAX(50%,(1-'Assumptions'!B17-'Assumptions'!B18)+D19)/(1-'Assumptions'!B17-'Assumptions'!B18)))))-(('Assumptions'!B52*(1+'Assumptions'!E83))+('Assumptions'!B53*(1+'Assumptions'!F83))+(('Assumptions'!B54*(1+'Assumptions'!G83))+('Assumptions'!B55*(1+'Assumptions'!G83))+'Assumptions'!B56+'Assumptions'!B57+'Assumptions'!B58+'Assumptions'!B59+'Assumptions'!B60+'Assumptions'!B61+'Assumptions'!B62+'Assumptions'!B63+'Assumptions'!B64+'Assumptions'!B65)*(80%+20%*(MAX(50%,(1-'Assumptions'!B17-'Assumptions'!B18)+D19)/(1-'Assumptions'!B17-'Assumptions'!B18)))+((('Assumptions'!B6*('Assumptions'!B16*(1+C19))*'Assumptions'!B13)*(1-'Assumptions'!B17-MAX(0,'Assumptions'!B18-D19)-'Assumptions'!B19)-'Assumptions'!B6*('Assumptions'!B16*(1+C19))*('Assumptions'!B20+E19)-'Assumptions'!B6*'Assumptions'!B21)+('SkyLoft'!B47*(60%+40%*(MAX(50%,(1-'Assumptions'!B17-'Assumptions'!B18)+D19)/(1-'Assumptions'!B17-'Assumptions'!B18)))))*'Assumptions'!B28))/(1.30*(-PMT(('Assumptions'!B37+2%)/12,30*12,1)*12))))*(-PMT(('Assumptions'!B37+2%)/12,30*12,1)*12),'SkyLoft'!B98)),"")</x:f>
        <x:v>1.7469950323292966</x:v>
      </x:c>
      <x:c r="M19" s="106" t="n">
        <x:f>IF((IF(G19=1,MAX(0,MIN(MAX(0,(((('Assumptions'!B6*('Assumptions'!B16*(1+C19))*'Assumptions'!B13)*(1-'Assumptions'!B17-MAX(0,'Assumptions'!B18-D19)-'Assumptions'!B19)-'Assumptions'!B6*('Assumptions'!B16*(1+C19))*('Assumptions'!B20+E19)-'Assumptions'!B6*'Assumptions'!B21)+('SkyLoft'!B47*(60%+40%*(MAX(50%,(1-'Assumptions'!B17-'Assumptions'!B18)+D19)/(1-'Assumptions'!B17-'Assumptions'!B18)))))-(('Assumptions'!B52*(1+'Assumptions'!E83))+('Assumptions'!B53*(1+'Assumptions'!F83))+(('Assumptions'!B54*(1+'Assumptions'!G83))+('Assumptions'!B55*(1+'Assumptions'!G83))+'Assumptions'!B56+'Assumptions'!B57+'Assumptions'!B58+'Assumptions'!B59+'Assumptions'!B60+'Assumptions'!B61+'Assumptions'!B62+'Assumptions'!B63+'Assumptions'!B64+'Assumptions'!B65)*(80%+20%*(MAX(50%,(1-'Assumptions'!B17-'Assumptions'!B18)+D19)/(1-'Assumptions'!B17-'Assumptions'!B18)))+((('Assumptions'!B6*('Assumptions'!B16*(1+C19))*'Assumptions'!B13)*(1-'Assumptions'!B17-MAX(0,'Assumptions'!B18-D19)-'Assumptions'!B19)-'Assumptions'!B6*('Assumptions'!B16*(1+C19))*('Assumptions'!B20+E19)-'Assumptions'!B6*'Assumptions'!B21)+('SkyLoft'!B47*(60%+40%*(MAX(50%,(1-'Assumptions'!B17-'Assumptions'!B18)+D19)/(1-'Assumptions'!B17-'Assumptions'!B18)))))*'Assumptions'!B28))/('Assumptions'!B34+F19))*55%,(((('Assumptions'!B6*('Assumptions'!B16*(1+C19))*'Assumptions'!B13)*(1-'Assumptions'!B17-MAX(0,'Assumptions'!B18-D19)-'Assumptions'!B19)-'Assumptions'!B6*('Assumptions'!B16*(1+C19))*('Assumptions'!B20+E19)-'Assumptions'!B6*'Assumptions'!B21)+('SkyLoft'!B47*(60%+40%*(MAX(50%,(1-'Assumptions'!B17-'Assumptions'!B18)+D19)/(1-'Assumptions'!B17-'Assumptions'!B18)))))-(('Assumptions'!B52*(1+'Assumptions'!E83))+('Assumptions'!B53*(1+'Assumptions'!F83))+(('Assumptions'!B54*(1+'Assumptions'!G83))+('Assumptions'!B55*(1+'Assumptions'!G83))+'Assumptions'!B56+'Assumptions'!B57+'Assumptions'!B58+'Assumptions'!B59+'Assumptions'!B60+'Assumptions'!B61+'Assumptions'!B62+'Assumptions'!B63+'Assumptions'!B64+'Assumptions'!B65)*(80%+20%*(MAX(50%,(1-'Assumptions'!B17-'Assumptions'!B18)+D19)/(1-'Assumptions'!B17-'Assumptions'!B18)))+((('Assumptions'!B6*('Assumptions'!B16*(1+C19))*'Assumptions'!B13)*(1-'Assumptions'!B17-MAX(0,'Assumptions'!B18-D19)-'Assumptions'!B19)-'Assumptions'!B6*('Assumptions'!B16*(1+C19))*('Assumptions'!B20+E19)-'Assumptions'!B6*'Assumptions'!B21)+('SkyLoft'!B47*(60%+40%*(MAX(50%,(1-'Assumptions'!B17-'Assumptions'!B18)+D19)/(1-'Assumptions'!B17-'Assumptions'!B18)))))*'Assumptions'!B28))/(1.30*(-PMT(('Assumptions'!B37+2%)/12,30*12,1)*12)))),'Assumptions'!B36))&gt;0,J19/(IF(G19=1,MAX(0,MIN(MAX(0,(((('Assumptions'!B6*('Assumptions'!B16*(1+C19))*'Assumptions'!B13)*(1-'Assumptions'!B17-MAX(0,'Assumptions'!B18-D19)-'Assumptions'!B19)-'Assumptions'!B6*('Assumptions'!B16*(1+C19))*('Assumptions'!B20+E19)-'Assumptions'!B6*'Assumptions'!B21)+('SkyLoft'!B47*(60%+40%*(MAX(50%,(1-'Assumptions'!B17-'Assumptions'!B18)+D19)/(1-'Assumptions'!B17-'Assumptions'!B18)))))-(('Assumptions'!B52*(1+'Assumptions'!E83))+('Assumptions'!B53*(1+'Assumptions'!F83))+(('Assumptions'!B54*(1+'Assumptions'!G83))+('Assumptions'!B55*(1+'Assumptions'!G83))+'Assumptions'!B56+'Assumptions'!B57+'Assumptions'!B58+'Assumptions'!B59+'Assumptions'!B60+'Assumptions'!B61+'Assumptions'!B62+'Assumptions'!B63+'Assumptions'!B64+'Assumptions'!B65)*(80%+20%*(MAX(50%,(1-'Assumptions'!B17-'Assumptions'!B18)+D19)/(1-'Assumptions'!B17-'Assumptions'!B18)))+((('Assumptions'!B6*('Assumptions'!B16*(1+C19))*'Assumptions'!B13)*(1-'Assumptions'!B17-MAX(0,'Assumptions'!B18-D19)-'Assumptions'!B19)-'Assumptions'!B6*('Assumptions'!B16*(1+C19))*('Assumptions'!B20+E19)-'Assumptions'!B6*'Assumptions'!B21)+('SkyLoft'!B47*(60%+40%*(MAX(50%,(1-'Assumptions'!B17-'Assumptions'!B18)+D19)/(1-'Assumptions'!B17-'Assumptions'!B18)))))*'Assumptions'!B28))/('Assumptions'!B34+F19))*55%,(((('Assumptions'!B6*('Assumptions'!B16*(1+C19))*'Assumptions'!B13)*(1-'Assumptions'!B17-MAX(0,'Assumptions'!B18-D19)-'Assumptions'!B19)-'Assumptions'!B6*('Assumptions'!B16*(1+C19))*('Assumptions'!B20+E19)-'Assumptions'!B6*'Assumptions'!B21)+('SkyLoft'!B47*(60%+40%*(MAX(50%,(1-'Assumptions'!B17-'Assumptions'!B18)+D19)/(1-'Assumptions'!B17-'Assumptions'!B18)))))-(('Assumptions'!B52*(1+'Assumptions'!E83))+('Assumptions'!B53*(1+'Assumptions'!F83))+(('Assumptions'!B54*(1+'Assumptions'!G83))+('Assumptions'!B55*(1+'Assumptions'!G83))+'Assumptions'!B56+'Assumptions'!B57+'Assumptions'!B58+'Assumptions'!B59+'Assumptions'!B60+'Assumptions'!B61+'Assumptions'!B62+'Assumptions'!B63+'Assumptions'!B64+'Assumptions'!B65)*(80%+20%*(MAX(50%,(1-'Assumptions'!B17-'Assumptions'!B18)+D19)/(1-'Assumptions'!B17-'Assumptions'!B18)))+((('Assumptions'!B6*('Assumptions'!B16*(1+C19))*'Assumptions'!B13)*(1-'Assumptions'!B17-MAX(0,'Assumptions'!B18-D19)-'Assumptions'!B19)-'Assumptions'!B6*('Assumptions'!B16*(1+C19))*('Assumptions'!B20+E19)-'Assumptions'!B6*'Assumptions'!B21)+('SkyLoft'!B47*(60%+40%*(MAX(50%,(1-'Assumptions'!B17-'Assumptions'!B18)+D19)/(1-'Assumptions'!B17-'Assumptions'!B18)))))*'Assumptions'!B28))/(1.30*(-PMT(('Assumptions'!B37+2%)/12,30*12,1)*12)))),'Assumptions'!B36)),"")</x:f>
        <x:v>0.1318181818181818</x:v>
      </x:c>
      <x:c r="N19" s="110" t="n">
        <x:f>J19-'SkyLoft'!B76-(IF(G19=1,MAX(0,MIN(MAX(0,(((('Assumptions'!B6*('Assumptions'!B16*(1+C19))*'Assumptions'!B13)*(1-'Assumptions'!B17-MAX(0,'Assumptions'!B18-D19)-'Assumptions'!B19)-'Assumptions'!B6*('Assumptions'!B16*(1+C19))*('Assumptions'!B20+E19)-'Assumptions'!B6*'Assumptions'!B21)+('SkyLoft'!B47*(60%+40%*(MAX(50%,(1-'Assumptions'!B17-'Assumptions'!B18)+D19)/(1-'Assumptions'!B17-'Assumptions'!B18)))))-(('Assumptions'!B52*(1+'Assumptions'!E83))+('Assumptions'!B53*(1+'Assumptions'!F83))+(('Assumptions'!B54*(1+'Assumptions'!G83))+('Assumptions'!B55*(1+'Assumptions'!G83))+'Assumptions'!B56+'Assumptions'!B57+'Assumptions'!B58+'Assumptions'!B59+'Assumptions'!B60+'Assumptions'!B61+'Assumptions'!B62+'Assumptions'!B63+'Assumptions'!B64+'Assumptions'!B65)*(80%+20%*(MAX(50%,(1-'Assumptions'!B17-'Assumptions'!B18)+D19)/(1-'Assumptions'!B17-'Assumptions'!B18)))+((('Assumptions'!B6*('Assumptions'!B16*(1+C19))*'Assumptions'!B13)*(1-'Assumptions'!B17-MAX(0,'Assumptions'!B18-D19)-'Assumptions'!B19)-'Assumptions'!B6*('Assumptions'!B16*(1+C19))*('Assumptions'!B20+E19)-'Assumptions'!B6*'Assumptions'!B21)+('SkyLoft'!B47*(60%+40%*(MAX(50%,(1-'Assumptions'!B17-'Assumptions'!B18)+D19)/(1-'Assumptions'!B17-'Assumptions'!B18)))))*'Assumptions'!B28))/('Assumptions'!B34+F19))*55%,(((('Assumptions'!B6*('Assumptions'!B16*(1+C19))*'Assumptions'!B13)*(1-'Assumptions'!B17-MAX(0,'Assumptions'!B18-D19)-'Assumptions'!B19)-'Assumptions'!B6*('Assumptions'!B16*(1+C19))*('Assumptions'!B20+E19)-'Assumptions'!B6*'Assumptions'!B21)+('SkyLoft'!B47*(60%+40%*(MAX(50%,(1-'Assumptions'!B17-'Assumptions'!B18)+D19)/(1-'Assumptions'!B17-'Assumptions'!B18)))))-(('Assumptions'!B52*(1+'Assumptions'!E83))+('Assumptions'!B53*(1+'Assumptions'!F83))+(('Assumptions'!B54*(1+'Assumptions'!G83))+('Assumptions'!B55*(1+'Assumptions'!G83))+'Assumptions'!B56+'Assumptions'!B57+'Assumptions'!B58+'Assumptions'!B59+'Assumptions'!B60+'Assumptions'!B61+'Assumptions'!B62+'Assumptions'!B63+'Assumptions'!B64+'Assumptions'!B65)*(80%+20%*(MAX(50%,(1-'Assumptions'!B17-'Assumptions'!B18)+D19)/(1-'Assumptions'!B17-'Assumptions'!B18)))+((('Assumptions'!B6*('Assumptions'!B16*(1+C19))*'Assumptions'!B13)*(1-'Assumptions'!B17-MAX(0,'Assumptions'!B18-D19)-'Assumptions'!B19)-'Assumptions'!B6*('Assumptions'!B16*(1+C19))*('Assumptions'!B20+E19)-'Assumptions'!B6*'Assumptions'!B21)+('SkyLoft'!B47*(60%+40%*(MAX(50%,(1-'Assumptions'!B17-'Assumptions'!B18)+D19)/(1-'Assumptions'!B17-'Assumptions'!B18)))))*'Assumptions'!B28))/(1.30*(-PMT(('Assumptions'!B37+2%)/12,30*12,1)*12))))*(-PMT(('Assumptions'!B37+2%)/12,30*12,1)*12),'SkyLoft'!B98))-'SkyLoft'!B102-'Assumptions'!B6*'Assumptions'!I83</x:f>
        <x:v>-387076.84518900793</x:v>
      </x:c>
      <x:c r="O19" s="110" t="n">
        <x:f>MAX(0,(((('Assumptions'!B6*('Assumptions'!B16*(1+C19))*'Assumptions'!B13)*(1-'Assumptions'!B17-MAX(0,'Assumptions'!B18-D19)-'Assumptions'!B19)-'Assumptions'!B6*('Assumptions'!B16*(1+C19))*('Assumptions'!B20+E19)-'Assumptions'!B6*'Assumptions'!B21)+('SkyLoft'!B47*(60%+40%*(MAX(50%,(1-'Assumptions'!B17-'Assumptions'!B18)+D19)/(1-'Assumptions'!B17-'Assumptions'!B18)))))-(('Assumptions'!B52*(1+'Assumptions'!E83))+('Assumptions'!B53*(1+'Assumptions'!F83))+(('Assumptions'!B54*(1+'Assumptions'!G83))+('Assumptions'!B55*(1+'Assumptions'!G83))+'Assumptions'!B56+'Assumptions'!B57+'Assumptions'!B58+'Assumptions'!B59+'Assumptions'!B60+'Assumptions'!B61+'Assumptions'!B62+'Assumptions'!B63+'Assumptions'!B64+'Assumptions'!B65)*(80%+20%*(MAX(50%,(1-'Assumptions'!B17-'Assumptions'!B18)+D19)/(1-'Assumptions'!B17-'Assumptions'!B18)))+((('Assumptions'!B6*('Assumptions'!B16*(1+C19))*'Assumptions'!B13)*(1-'Assumptions'!B17-MAX(0,'Assumptions'!B18-D19)-'Assumptions'!B19)-'Assumptions'!B6*('Assumptions'!B16*(1+C19))*('Assumptions'!B20+E19)-'Assumptions'!B6*'Assumptions'!B21)+('SkyLoft'!B47*(60%+40%*(MAX(50%,(1-'Assumptions'!B17-'Assumptions'!B18)+D19)/(1-'Assumptions'!B17-'Assumptions'!B18)))))*'Assumptions'!B28))/('Assumptions'!B34+F19))</x:f>
        <x:v>84358353.73793101</x:v>
      </x:c>
      <x:c r="P19" s="106" t="n">
        <x:f>IF(O19&gt;0,(IF(G19=1,MAX(0,MIN(MAX(0,(((('Assumptions'!B6*('Assumptions'!B16*(1+C19))*'Assumptions'!B13)*(1-'Assumptions'!B17-MAX(0,'Assumptions'!B18-D19)-'Assumptions'!B19)-'Assumptions'!B6*('Assumptions'!B16*(1+C19))*('Assumptions'!B20+E19)-'Assumptions'!B6*'Assumptions'!B21)+('SkyLoft'!B47*(60%+40%*(MAX(50%,(1-'Assumptions'!B17-'Assumptions'!B18)+D19)/(1-'Assumptions'!B17-'Assumptions'!B18)))))-(('Assumptions'!B52*(1+'Assumptions'!E83))+('Assumptions'!B53*(1+'Assumptions'!F83))+(('Assumptions'!B54*(1+'Assumptions'!G83))+('Assumptions'!B55*(1+'Assumptions'!G83))+'Assumptions'!B56+'Assumptions'!B57+'Assumptions'!B58+'Assumptions'!B59+'Assumptions'!B60+'Assumptions'!B61+'Assumptions'!B62+'Assumptions'!B63+'Assumptions'!B64+'Assumptions'!B65)*(80%+20%*(MAX(50%,(1-'Assumptions'!B17-'Assumptions'!B18)+D19)/(1-'Assumptions'!B17-'Assumptions'!B18)))+((('Assumptions'!B6*('Assumptions'!B16*(1+C19))*'Assumptions'!B13)*(1-'Assumptions'!B17-MAX(0,'Assumptions'!B18-D19)-'Assumptions'!B19)-'Assumptions'!B6*('Assumptions'!B16*(1+C19))*('Assumptions'!B20+E19)-'Assumptions'!B6*'Assumptions'!B21)+('SkyLoft'!B47*(60%+40%*(MAX(50%,(1-'Assumptions'!B17-'Assumptions'!B18)+D19)/(1-'Assumptions'!B17-'Assumptions'!B18)))))*'Assumptions'!B28))/('Assumptions'!B34+F19))*55%,(((('Assumptions'!B6*('Assumptions'!B16*(1+C19))*'Assumptions'!B13)*(1-'Assumptions'!B17-MAX(0,'Assumptions'!B18-D19)-'Assumptions'!B19)-'Assumptions'!B6*('Assumptions'!B16*(1+C19))*('Assumptions'!B20+E19)-'Assumptions'!B6*'Assumptions'!B21)+('SkyLoft'!B47*(60%+40%*(MAX(50%,(1-'Assumptions'!B17-'Assumptions'!B18)+D19)/(1-'Assumptions'!B17-'Assumptions'!B18)))))-(('Assumptions'!B52*(1+'Assumptions'!E83))+('Assumptions'!B53*(1+'Assumptions'!F83))+(('Assumptions'!B54*(1+'Assumptions'!G83))+('Assumptions'!B55*(1+'Assumptions'!G83))+'Assumptions'!B56+'Assumptions'!B57+'Assumptions'!B58+'Assumptions'!B59+'Assumptions'!B60+'Assumptions'!B61+'Assumptions'!B62+'Assumptions'!B63+'Assumptions'!B64+'Assumptions'!B65)*(80%+20%*(MAX(50%,(1-'Assumptions'!B17-'Assumptions'!B18)+D19)/(1-'Assumptions'!B17-'Assumptions'!B18)))+((('Assumptions'!B6*('Assumptions'!B16*(1+C19))*'Assumptions'!B13)*(1-'Assumptions'!B17-MAX(0,'Assumptions'!B18-D19)-'Assumptions'!B19)-'Assumptions'!B6*('Assumptions'!B16*(1+C19))*('Assumptions'!B20+E19)-'Assumptions'!B6*'Assumptions'!B21)+('SkyLoft'!B47*(60%+40%*(MAX(50%,(1-'Assumptions'!B17-'Assumptions'!B18)+D19)/(1-'Assumptions'!B17-'Assumptions'!B18)))))*'Assumptions'!B28))/(1.30*(-PMT(('Assumptions'!B37+2%)/12,30*12,1)*12)))),'Assumptions'!B36))/O19,"")</x:f>
        <x:v>0.55</x:v>
      </x:c>
      <x:c r="Q19" s="110" t="n">
        <x:f>O19-(IF(G19=1,MAX(0,MIN(MAX(0,(((('Assumptions'!B6*('Assumptions'!B16*(1+C19))*'Assumptions'!B13)*(1-'Assumptions'!B17-MAX(0,'Assumptions'!B18-D19)-'Assumptions'!B19)-'Assumptions'!B6*('Assumptions'!B16*(1+C19))*('Assumptions'!B20+E19)-'Assumptions'!B6*'Assumptions'!B21)+('SkyLoft'!B47*(60%+40%*(MAX(50%,(1-'Assumptions'!B17-'Assumptions'!B18)+D19)/(1-'Assumptions'!B17-'Assumptions'!B18)))))-(('Assumptions'!B52*(1+'Assumptions'!E83))+('Assumptions'!B53*(1+'Assumptions'!F83))+(('Assumptions'!B54*(1+'Assumptions'!G83))+('Assumptions'!B55*(1+'Assumptions'!G83))+'Assumptions'!B56+'Assumptions'!B57+'Assumptions'!B58+'Assumptions'!B59+'Assumptions'!B60+'Assumptions'!B61+'Assumptions'!B62+'Assumptions'!B63+'Assumptions'!B64+'Assumptions'!B65)*(80%+20%*(MAX(50%,(1-'Assumptions'!B17-'Assumptions'!B18)+D19)/(1-'Assumptions'!B17-'Assumptions'!B18)))+((('Assumptions'!B6*('Assumptions'!B16*(1+C19))*'Assumptions'!B13)*(1-'Assumptions'!B17-MAX(0,'Assumptions'!B18-D19)-'Assumptions'!B19)-'Assumptions'!B6*('Assumptions'!B16*(1+C19))*('Assumptions'!B20+E19)-'Assumptions'!B6*'Assumptions'!B21)+('SkyLoft'!B47*(60%+40%*(MAX(50%,(1-'Assumptions'!B17-'Assumptions'!B18)+D19)/(1-'Assumptions'!B17-'Assumptions'!B18)))))*'Assumptions'!B28))/('Assumptions'!B34+F19))*55%,(((('Assumptions'!B6*('Assumptions'!B16*(1+C19))*'Assumptions'!B13)*(1-'Assumptions'!B17-MAX(0,'Assumptions'!B18-D19)-'Assumptions'!B19)-'Assumptions'!B6*('Assumptions'!B16*(1+C19))*('Assumptions'!B20+E19)-'Assumptions'!B6*'Assumptions'!B21)+('SkyLoft'!B47*(60%+40%*(MAX(50%,(1-'Assumptions'!B17-'Assumptions'!B18)+D19)/(1-'Assumptions'!B17-'Assumptions'!B18)))))-(('Assumptions'!B52*(1+'Assumptions'!E83))+('Assumptions'!B53*(1+'Assumptions'!F83))+(('Assumptions'!B54*(1+'Assumptions'!G83))+('Assumptions'!B55*(1+'Assumptions'!G83))+'Assumptions'!B56+'Assumptions'!B57+'Assumptions'!B58+'Assumptions'!B59+'Assumptions'!B60+'Assumptions'!B61+'Assumptions'!B62+'Assumptions'!B63+'Assumptions'!B64+'Assumptions'!B65)*(80%+20%*(MAX(50%,(1-'Assumptions'!B17-'Assumptions'!B18)+D19)/(1-'Assumptions'!B17-'Assumptions'!B18)))+((('Assumptions'!B6*('Assumptions'!B16*(1+C19))*'Assumptions'!B13)*(1-'Assumptions'!B17-MAX(0,'Assumptions'!B18-D19)-'Assumptions'!B19)-'Assumptions'!B6*('Assumptions'!B16*(1+C19))*('Assumptions'!B20+E19)-'Assumptions'!B6*'Assumptions'!B21)+('SkyLoft'!B47*(60%+40%*(MAX(50%,(1-'Assumptions'!B17-'Assumptions'!B18)+D19)/(1-'Assumptions'!B17-'Assumptions'!B18)))))*'Assumptions'!B28))/(1.30*(-PMT(('Assumptions'!B37+2%)/12,30*12,1)*12)))),'Assumptions'!B36))-'Assumptions'!B41</x:f>
        <x:v>2961259.1820689514</x:v>
      </x:c>
      <x:c r="R19" s="110" t="n">
        <x:f>IF(G19=1,MAX(0,'Assumptions'!B36-(MAX(0,MIN(MAX(0,(((('Assumptions'!B6*('Assumptions'!B16*(1+C19))*'Assumptions'!B13)*(1-'Assumptions'!B17-MAX(0,'Assumptions'!B18-D19)-'Assumptions'!B19)-'Assumptions'!B6*('Assumptions'!B16*(1+C19))*('Assumptions'!B20+E19)-'Assumptions'!B6*'Assumptions'!B21)+('SkyLoft'!B47*(60%+40%*(MAX(50%,(1-'Assumptions'!B17-'Assumptions'!B18)+D19)/(1-'Assumptions'!B17-'Assumptions'!B18)))))-(('Assumptions'!B52*(1+'Assumptions'!E83))+('Assumptions'!B53*(1+'Assumptions'!F83))+(('Assumptions'!B54*(1+'Assumptions'!G83))+('Assumptions'!B55*(1+'Assumptions'!G83))+'Assumptions'!B56+'Assumptions'!B57+'Assumptions'!B58+'Assumptions'!B59+'Assumptions'!B60+'Assumptions'!B61+'Assumptions'!B62+'Assumptions'!B63+'Assumptions'!B64+'Assumptions'!B65)*(80%+20%*(MAX(50%,(1-'Assumptions'!B17-'Assumptions'!B18)+D19)/(1-'Assumptions'!B17-'Assumptions'!B18)))+((('Assumptions'!B6*('Assumptions'!B16*(1+C19))*'Assumptions'!B13)*(1-'Assumptions'!B17-MAX(0,'Assumptions'!B18-D19)-'Assumptions'!B19)-'Assumptions'!B6*('Assumptions'!B16*(1+C19))*('Assumptions'!B20+E19)-'Assumptions'!B6*'Assumptions'!B21)+('SkyLoft'!B47*(60%+40%*(MAX(50%,(1-'Assumptions'!B17-'Assumptions'!B18)+D19)/(1-'Assumptions'!B17-'Assumptions'!B18)))))*'Assumptions'!B28))/('Assumptions'!B34+F19))*55%,(((('Assumptions'!B6*('Assumptions'!B16*(1+C19))*'Assumptions'!B13)*(1-'Assumptions'!B17-MAX(0,'Assumptions'!B18-D19)-'Assumptions'!B19)-'Assumptions'!B6*('Assumptions'!B16*(1+C19))*('Assumptions'!B20+E19)-'Assumptions'!B6*'Assumptions'!B21)+('SkyLoft'!B47*(60%+40%*(MAX(50%,(1-'Assumptions'!B17-'Assumptions'!B18)+D19)/(1-'Assumptions'!B17-'Assumptions'!B18)))))-(('Assumptions'!B52*(1+'Assumptions'!E83))+('Assumptions'!B53*(1+'Assumptions'!F83))+(('Assumptions'!B54*(1+'Assumptions'!G83))+('Assumptions'!B55*(1+'Assumptions'!G83))+'Assumptions'!B56+'Assumptions'!B57+'Assumptions'!B58+'Assumptions'!B59+'Assumptions'!B60+'Assumptions'!B61+'Assumptions'!B62+'Assumptions'!B63+'Assumptions'!B64+'Assumptions'!B65)*(80%+20%*(MAX(50%,(1-'Assumptions'!B17-'Assumptions'!B18)+D19)/(1-'Assumptions'!B17-'Assumptions'!B18)))+((('Assumptions'!B6*('Assumptions'!B16*(1+C19))*'Assumptions'!B13)*(1-'Assumptions'!B17-MAX(0,'Assumptions'!B18-D19)-'Assumptions'!B19)-'Assumptions'!B6*('Assumptions'!B16*(1+C19))*('Assumptions'!B20+E19)-'Assumptions'!B6*'Assumptions'!B21)+('SkyLoft'!B47*(60%+40%*(MAX(50%,(1-'Assumptions'!B17-'Assumptions'!B18)+D19)/(1-'Assumptions'!B17-'Assumptions'!B18)))))*'Assumptions'!B28))/(1.30*(-PMT(('Assumptions'!B37+2%)/12,30*12,1)*12)))))),0)</x:f>
        <x:v>19727905.44413794</x:v>
      </x:c>
      <x:c r="S19" s="32" t="str">
        <x:v>Property cash flow, then common equity</x:v>
      </x:c>
    </x:row>
    <x:row r="20">
      <x:c r="A20" s="191" t="str">
        <x:v>SkyLoft</x:v>
      </x:c>
      <x:c r="B20" s="191" t="str">
        <x:v>Combined stress</x:v>
      </x:c>
      <x:c r="C20" s="192" t="n">
        <x:f>'Assumptions'!B84</x:f>
        <x:v>-0.04</x:v>
      </x:c>
      <x:c r="D20" s="192" t="n">
        <x:f>'Assumptions'!C84</x:f>
        <x:v>-0.07</x:v>
      </x:c>
      <x:c r="E20" s="193" t="n">
        <x:f>'Assumptions'!D84</x:f>
        <x:v>1</x:v>
      </x:c>
      <x:c r="F20" s="192" t="n">
        <x:f>'Assumptions'!H84</x:f>
        <x:v>0.0075</x:v>
      </x:c>
      <x:c r="G20" s="194" t="n">
        <x:f>'Assumptions'!J84</x:f>
        <x:v>1</x:v>
      </x:c>
      <x:c r="H20" s="195" t="n">
        <x:f>(('Assumptions'!B6*('Assumptions'!B16*(1+C20))*'Assumptions'!B13)*(1-'Assumptions'!B17-MAX(0,'Assumptions'!B18-D20)-'Assumptions'!B19)-'Assumptions'!B6*('Assumptions'!B16*(1+C20))*('Assumptions'!B20+E20)-'Assumptions'!B6*'Assumptions'!B21)/'Assumptions'!B6/'Assumptions'!B13</x:f>
        <x:v>943.9466666666666</x:v>
      </x:c>
      <x:c r="I20" s="195" t="n">
        <x:f>((('Assumptions'!B6*('Assumptions'!B16*(1+C20))*'Assumptions'!B13)*(1-'Assumptions'!B17-MAX(0,'Assumptions'!B18-D20)-'Assumptions'!B19)-'Assumptions'!B6*('Assumptions'!B16*(1+C20))*('Assumptions'!B20+E20)-'Assumptions'!B6*'Assumptions'!B21)+('SkyLoft'!B47*(60%+40%*(MAX(50%,(1-'Assumptions'!B17-'Assumptions'!B18)+D20)/(1-'Assumptions'!B17-'Assumptions'!B18)))))</x:f>
        <x:v>8353718.919569891</x:v>
      </x:c>
      <x:c r="J20" s="195" t="n">
        <x:f>(((('Assumptions'!B6*('Assumptions'!B16*(1+C20))*'Assumptions'!B13)*(1-'Assumptions'!B17-MAX(0,'Assumptions'!B18-D20)-'Assumptions'!B19)-'Assumptions'!B6*('Assumptions'!B16*(1+C20))*('Assumptions'!B20+E20)-'Assumptions'!B6*'Assumptions'!B21)+('SkyLoft'!B47*(60%+40%*(MAX(50%,(1-'Assumptions'!B17-'Assumptions'!B18)+D20)/(1-'Assumptions'!B17-'Assumptions'!B18)))))-(('Assumptions'!B52*(1+'Assumptions'!E84))+('Assumptions'!B53*(1+'Assumptions'!F84))+(('Assumptions'!B54*(1+'Assumptions'!G84))+('Assumptions'!B55*(1+'Assumptions'!G84))+'Assumptions'!B56+'Assumptions'!B57+'Assumptions'!B58+'Assumptions'!B59+'Assumptions'!B60+'Assumptions'!B61+'Assumptions'!B62+'Assumptions'!B63+'Assumptions'!B64+'Assumptions'!B65)*(80%+20%*(MAX(50%,(1-'Assumptions'!B17-'Assumptions'!B18)+D20)/(1-'Assumptions'!B17-'Assumptions'!B18)))+((('Assumptions'!B6*('Assumptions'!B16*(1+C20))*'Assumptions'!B13)*(1-'Assumptions'!B17-MAX(0,'Assumptions'!B18-D20)-'Assumptions'!B19)-'Assumptions'!B6*('Assumptions'!B16*(1+C20))*('Assumptions'!B20+E20)-'Assumptions'!B6*'Assumptions'!B21)+('SkyLoft'!B47*(60%+40%*(MAX(50%,(1-'Assumptions'!B17-'Assumptions'!B18)+D20)/(1-'Assumptions'!B17-'Assumptions'!B18)))))*'Assumptions'!B28))</x:f>
        <x:v>3944857.889617203</x:v>
      </x:c>
      <x:c r="K20" s="196" t="n">
        <x:f>J20/'SkyLoft'!B73-1</x:f>
        <x:v>-0.3549917637170361</x:v>
      </x:c>
      <x:c r="L20" s="197" t="n">
        <x:f>IF((IF(G20=1,MAX(0,MIN(MAX(0,(((('Assumptions'!B6*('Assumptions'!B16*(1+C20))*'Assumptions'!B13)*(1-'Assumptions'!B17-MAX(0,'Assumptions'!B18-D20)-'Assumptions'!B19)-'Assumptions'!B6*('Assumptions'!B16*(1+C20))*('Assumptions'!B20+E20)-'Assumptions'!B6*'Assumptions'!B21)+('SkyLoft'!B47*(60%+40%*(MAX(50%,(1-'Assumptions'!B17-'Assumptions'!B18)+D20)/(1-'Assumptions'!B17-'Assumptions'!B18)))))-(('Assumptions'!B52*(1+'Assumptions'!E84))+('Assumptions'!B53*(1+'Assumptions'!F84))+(('Assumptions'!B54*(1+'Assumptions'!G84))+('Assumptions'!B55*(1+'Assumptions'!G84))+'Assumptions'!B56+'Assumptions'!B57+'Assumptions'!B58+'Assumptions'!B59+'Assumptions'!B60+'Assumptions'!B61+'Assumptions'!B62+'Assumptions'!B63+'Assumptions'!B64+'Assumptions'!B65)*(80%+20%*(MAX(50%,(1-'Assumptions'!B17-'Assumptions'!B18)+D20)/(1-'Assumptions'!B17-'Assumptions'!B18)))+((('Assumptions'!B6*('Assumptions'!B16*(1+C20))*'Assumptions'!B13)*(1-'Assumptions'!B17-MAX(0,'Assumptions'!B18-D20)-'Assumptions'!B19)-'Assumptions'!B6*('Assumptions'!B16*(1+C20))*('Assumptions'!B20+E20)-'Assumptions'!B6*'Assumptions'!B21)+('SkyLoft'!B47*(60%+40%*(MAX(50%,(1-'Assumptions'!B17-'Assumptions'!B18)+D20)/(1-'Assumptions'!B17-'Assumptions'!B18)))))*'Assumptions'!B28))/('Assumptions'!B34+F20))*55%,(((('Assumptions'!B6*('Assumptions'!B16*(1+C20))*'Assumptions'!B13)*(1-'Assumptions'!B17-MAX(0,'Assumptions'!B18-D20)-'Assumptions'!B19)-'Assumptions'!B6*('Assumptions'!B16*(1+C20))*('Assumptions'!B20+E20)-'Assumptions'!B6*'Assumptions'!B21)+('SkyLoft'!B47*(60%+40%*(MAX(50%,(1-'Assumptions'!B17-'Assumptions'!B18)+D20)/(1-'Assumptions'!B17-'Assumptions'!B18)))))-(('Assumptions'!B52*(1+'Assumptions'!E84))+('Assumptions'!B53*(1+'Assumptions'!F84))+(('Assumptions'!B54*(1+'Assumptions'!G84))+('Assumptions'!B55*(1+'Assumptions'!G84))+'Assumptions'!B56+'Assumptions'!B57+'Assumptions'!B58+'Assumptions'!B59+'Assumptions'!B60+'Assumptions'!B61+'Assumptions'!B62+'Assumptions'!B63+'Assumptions'!B64+'Assumptions'!B65)*(80%+20%*(MAX(50%,(1-'Assumptions'!B17-'Assumptions'!B18)+D20)/(1-'Assumptions'!B17-'Assumptions'!B18)))+((('Assumptions'!B6*('Assumptions'!B16*(1+C20))*'Assumptions'!B13)*(1-'Assumptions'!B17-MAX(0,'Assumptions'!B18-D20)-'Assumptions'!B19)-'Assumptions'!B6*('Assumptions'!B16*(1+C20))*('Assumptions'!B20+E20)-'Assumptions'!B6*'Assumptions'!B21)+('SkyLoft'!B47*(60%+40%*(MAX(50%,(1-'Assumptions'!B17-'Assumptions'!B18)+D20)/(1-'Assumptions'!B17-'Assumptions'!B18)))))*'Assumptions'!B28))/(1.30*(-PMT(('Assumptions'!B37+2%)/12,30*12,1)*12))))*(-PMT(('Assumptions'!B37+2%)/12,30*12,1)*12),'SkyLoft'!B98))&gt;0,J20/(IF(G20=1,MAX(0,MIN(MAX(0,(((('Assumptions'!B6*('Assumptions'!B16*(1+C20))*'Assumptions'!B13)*(1-'Assumptions'!B17-MAX(0,'Assumptions'!B18-D20)-'Assumptions'!B19)-'Assumptions'!B6*('Assumptions'!B16*(1+C20))*('Assumptions'!B20+E20)-'Assumptions'!B6*'Assumptions'!B21)+('SkyLoft'!B47*(60%+40%*(MAX(50%,(1-'Assumptions'!B17-'Assumptions'!B18)+D20)/(1-'Assumptions'!B17-'Assumptions'!B18)))))-(('Assumptions'!B52*(1+'Assumptions'!E84))+('Assumptions'!B53*(1+'Assumptions'!F84))+(('Assumptions'!B54*(1+'Assumptions'!G84))+('Assumptions'!B55*(1+'Assumptions'!G84))+'Assumptions'!B56+'Assumptions'!B57+'Assumptions'!B58+'Assumptions'!B59+'Assumptions'!B60+'Assumptions'!B61+'Assumptions'!B62+'Assumptions'!B63+'Assumptions'!B64+'Assumptions'!B65)*(80%+20%*(MAX(50%,(1-'Assumptions'!B17-'Assumptions'!B18)+D20)/(1-'Assumptions'!B17-'Assumptions'!B18)))+((('Assumptions'!B6*('Assumptions'!B16*(1+C20))*'Assumptions'!B13)*(1-'Assumptions'!B17-MAX(0,'Assumptions'!B18-D20)-'Assumptions'!B19)-'Assumptions'!B6*('Assumptions'!B16*(1+C20))*('Assumptions'!B20+E20)-'Assumptions'!B6*'Assumptions'!B21)+('SkyLoft'!B47*(60%+40%*(MAX(50%,(1-'Assumptions'!B17-'Assumptions'!B18)+D20)/(1-'Assumptions'!B17-'Assumptions'!B18)))))*'Assumptions'!B28))/('Assumptions'!B34+F20))*55%,(((('Assumptions'!B6*('Assumptions'!B16*(1+C20))*'Assumptions'!B13)*(1-'Assumptions'!B17-MAX(0,'Assumptions'!B18-D20)-'Assumptions'!B19)-'Assumptions'!B6*('Assumptions'!B16*(1+C20))*('Assumptions'!B20+E20)-'Assumptions'!B6*'Assumptions'!B21)+('SkyLoft'!B47*(60%+40%*(MAX(50%,(1-'Assumptions'!B17-'Assumptions'!B18)+D20)/(1-'Assumptions'!B17-'Assumptions'!B18)))))-(('Assumptions'!B52*(1+'Assumptions'!E84))+('Assumptions'!B53*(1+'Assumptions'!F84))+(('Assumptions'!B54*(1+'Assumptions'!G84))+('Assumptions'!B55*(1+'Assumptions'!G84))+'Assumptions'!B56+'Assumptions'!B57+'Assumptions'!B58+'Assumptions'!B59+'Assumptions'!B60+'Assumptions'!B61+'Assumptions'!B62+'Assumptions'!B63+'Assumptions'!B64+'Assumptions'!B65)*(80%+20%*(MAX(50%,(1-'Assumptions'!B17-'Assumptions'!B18)+D20)/(1-'Assumptions'!B17-'Assumptions'!B18)))+((('Assumptions'!B6*('Assumptions'!B16*(1+C20))*'Assumptions'!B13)*(1-'Assumptions'!B17-MAX(0,'Assumptions'!B18-D20)-'Assumptions'!B19)-'Assumptions'!B6*('Assumptions'!B16*(1+C20))*('Assumptions'!B20+E20)-'Assumptions'!B6*'Assumptions'!B21)+('SkyLoft'!B47*(60%+40%*(MAX(50%,(1-'Assumptions'!B17-'Assumptions'!B18)+D20)/(1-'Assumptions'!B17-'Assumptions'!B18)))))*'Assumptions'!B28))/(1.30*(-PMT(('Assumptions'!B37+2%)/12,30*12,1)*12))))*(-PMT(('Assumptions'!B37+2%)/12,30*12,1)*12),'SkyLoft'!B98)),"")</x:f>
        <x:v>1.8674774483520074</x:v>
      </x:c>
      <x:c r="M20" s="196" t="n">
        <x:f>IF((IF(G20=1,MAX(0,MIN(MAX(0,(((('Assumptions'!B6*('Assumptions'!B16*(1+C20))*'Assumptions'!B13)*(1-'Assumptions'!B17-MAX(0,'Assumptions'!B18-D20)-'Assumptions'!B19)-'Assumptions'!B6*('Assumptions'!B16*(1+C20))*('Assumptions'!B20+E20)-'Assumptions'!B6*'Assumptions'!B21)+('SkyLoft'!B47*(60%+40%*(MAX(50%,(1-'Assumptions'!B17-'Assumptions'!B18)+D20)/(1-'Assumptions'!B17-'Assumptions'!B18)))))-(('Assumptions'!B52*(1+'Assumptions'!E84))+('Assumptions'!B53*(1+'Assumptions'!F84))+(('Assumptions'!B54*(1+'Assumptions'!G84))+('Assumptions'!B55*(1+'Assumptions'!G84))+'Assumptions'!B56+'Assumptions'!B57+'Assumptions'!B58+'Assumptions'!B59+'Assumptions'!B60+'Assumptions'!B61+'Assumptions'!B62+'Assumptions'!B63+'Assumptions'!B64+'Assumptions'!B65)*(80%+20%*(MAX(50%,(1-'Assumptions'!B17-'Assumptions'!B18)+D20)/(1-'Assumptions'!B17-'Assumptions'!B18)))+((('Assumptions'!B6*('Assumptions'!B16*(1+C20))*'Assumptions'!B13)*(1-'Assumptions'!B17-MAX(0,'Assumptions'!B18-D20)-'Assumptions'!B19)-'Assumptions'!B6*('Assumptions'!B16*(1+C20))*('Assumptions'!B20+E20)-'Assumptions'!B6*'Assumptions'!B21)+('SkyLoft'!B47*(60%+40%*(MAX(50%,(1-'Assumptions'!B17-'Assumptions'!B18)+D20)/(1-'Assumptions'!B17-'Assumptions'!B18)))))*'Assumptions'!B28))/('Assumptions'!B34+F20))*55%,(((('Assumptions'!B6*('Assumptions'!B16*(1+C20))*'Assumptions'!B13)*(1-'Assumptions'!B17-MAX(0,'Assumptions'!B18-D20)-'Assumptions'!B19)-'Assumptions'!B6*('Assumptions'!B16*(1+C20))*('Assumptions'!B20+E20)-'Assumptions'!B6*'Assumptions'!B21)+('SkyLoft'!B47*(60%+40%*(MAX(50%,(1-'Assumptions'!B17-'Assumptions'!B18)+D20)/(1-'Assumptions'!B17-'Assumptions'!B18)))))-(('Assumptions'!B52*(1+'Assumptions'!E84))+('Assumptions'!B53*(1+'Assumptions'!F84))+(('Assumptions'!B54*(1+'Assumptions'!G84))+('Assumptions'!B55*(1+'Assumptions'!G84))+'Assumptions'!B56+'Assumptions'!B57+'Assumptions'!B58+'Assumptions'!B59+'Assumptions'!B60+'Assumptions'!B61+'Assumptions'!B62+'Assumptions'!B63+'Assumptions'!B64+'Assumptions'!B65)*(80%+20%*(MAX(50%,(1-'Assumptions'!B17-'Assumptions'!B18)+D20)/(1-'Assumptions'!B17-'Assumptions'!B18)))+((('Assumptions'!B6*('Assumptions'!B16*(1+C20))*'Assumptions'!B13)*(1-'Assumptions'!B17-MAX(0,'Assumptions'!B18-D20)-'Assumptions'!B19)-'Assumptions'!B6*('Assumptions'!B16*(1+C20))*('Assumptions'!B20+E20)-'Assumptions'!B6*'Assumptions'!B21)+('SkyLoft'!B47*(60%+40%*(MAX(50%,(1-'Assumptions'!B17-'Assumptions'!B18)+D20)/(1-'Assumptions'!B17-'Assumptions'!B18)))))*'Assumptions'!B28))/(1.30*(-PMT(('Assumptions'!B37+2%)/12,30*12,1)*12)))),'Assumptions'!B36))&gt;0,J20/(IF(G20=1,MAX(0,MIN(MAX(0,(((('Assumptions'!B6*('Assumptions'!B16*(1+C20))*'Assumptions'!B13)*(1-'Assumptions'!B17-MAX(0,'Assumptions'!B18-D20)-'Assumptions'!B19)-'Assumptions'!B6*('Assumptions'!B16*(1+C20))*('Assumptions'!B20+E20)-'Assumptions'!B6*'Assumptions'!B21)+('SkyLoft'!B47*(60%+40%*(MAX(50%,(1-'Assumptions'!B17-'Assumptions'!B18)+D20)/(1-'Assumptions'!B17-'Assumptions'!B18)))))-(('Assumptions'!B52*(1+'Assumptions'!E84))+('Assumptions'!B53*(1+'Assumptions'!F84))+(('Assumptions'!B54*(1+'Assumptions'!G84))+('Assumptions'!B55*(1+'Assumptions'!G84))+'Assumptions'!B56+'Assumptions'!B57+'Assumptions'!B58+'Assumptions'!B59+'Assumptions'!B60+'Assumptions'!B61+'Assumptions'!B62+'Assumptions'!B63+'Assumptions'!B64+'Assumptions'!B65)*(80%+20%*(MAX(50%,(1-'Assumptions'!B17-'Assumptions'!B18)+D20)/(1-'Assumptions'!B17-'Assumptions'!B18)))+((('Assumptions'!B6*('Assumptions'!B16*(1+C20))*'Assumptions'!B13)*(1-'Assumptions'!B17-MAX(0,'Assumptions'!B18-D20)-'Assumptions'!B19)-'Assumptions'!B6*('Assumptions'!B16*(1+C20))*('Assumptions'!B20+E20)-'Assumptions'!B6*'Assumptions'!B21)+('SkyLoft'!B47*(60%+40%*(MAX(50%,(1-'Assumptions'!B17-'Assumptions'!B18)+D20)/(1-'Assumptions'!B17-'Assumptions'!B18)))))*'Assumptions'!B28))/('Assumptions'!B34+F20))*55%,(((('Assumptions'!B6*('Assumptions'!B16*(1+C20))*'Assumptions'!B13)*(1-'Assumptions'!B17-MAX(0,'Assumptions'!B18-D20)-'Assumptions'!B19)-'Assumptions'!B6*('Assumptions'!B16*(1+C20))*('Assumptions'!B20+E20)-'Assumptions'!B6*'Assumptions'!B21)+('SkyLoft'!B47*(60%+40%*(MAX(50%,(1-'Assumptions'!B17-'Assumptions'!B18)+D20)/(1-'Assumptions'!B17-'Assumptions'!B18)))))-(('Assumptions'!B52*(1+'Assumptions'!E84))+('Assumptions'!B53*(1+'Assumptions'!F84))+(('Assumptions'!B54*(1+'Assumptions'!G84))+('Assumptions'!B55*(1+'Assumptions'!G84))+'Assumptions'!B56+'Assumptions'!B57+'Assumptions'!B58+'Assumptions'!B59+'Assumptions'!B60+'Assumptions'!B61+'Assumptions'!B62+'Assumptions'!B63+'Assumptions'!B64+'Assumptions'!B65)*(80%+20%*(MAX(50%,(1-'Assumptions'!B17-'Assumptions'!B18)+D20)/(1-'Assumptions'!B17-'Assumptions'!B18)))+((('Assumptions'!B6*('Assumptions'!B16*(1+C20))*'Assumptions'!B13)*(1-'Assumptions'!B17-MAX(0,'Assumptions'!B18-D20)-'Assumptions'!B19)-'Assumptions'!B6*('Assumptions'!B16*(1+C20))*('Assumptions'!B20+E20)-'Assumptions'!B6*'Assumptions'!B21)+('SkyLoft'!B47*(60%+40%*(MAX(50%,(1-'Assumptions'!B17-'Assumptions'!B18)+D20)/(1-'Assumptions'!B17-'Assumptions'!B18)))))*'Assumptions'!B28))/(1.30*(-PMT(('Assumptions'!B37+2%)/12,30*12,1)*12)))),'Assumptions'!B36)),"")</x:f>
        <x:v>0.14090909090909093</x:v>
      </x:c>
      <x:c r="N20" s="195" t="n">
        <x:f>J20-'SkyLoft'!B76-(IF(G20=1,MAX(0,MIN(MAX(0,(((('Assumptions'!B6*('Assumptions'!B16*(1+C20))*'Assumptions'!B13)*(1-'Assumptions'!B17-MAX(0,'Assumptions'!B18-D20)-'Assumptions'!B19)-'Assumptions'!B6*('Assumptions'!B16*(1+C20))*('Assumptions'!B20+E20)-'Assumptions'!B6*'Assumptions'!B21)+('SkyLoft'!B47*(60%+40%*(MAX(50%,(1-'Assumptions'!B17-'Assumptions'!B18)+D20)/(1-'Assumptions'!B17-'Assumptions'!B18)))))-(('Assumptions'!B52*(1+'Assumptions'!E84))+('Assumptions'!B53*(1+'Assumptions'!F84))+(('Assumptions'!B54*(1+'Assumptions'!G84))+('Assumptions'!B55*(1+'Assumptions'!G84))+'Assumptions'!B56+'Assumptions'!B57+'Assumptions'!B58+'Assumptions'!B59+'Assumptions'!B60+'Assumptions'!B61+'Assumptions'!B62+'Assumptions'!B63+'Assumptions'!B64+'Assumptions'!B65)*(80%+20%*(MAX(50%,(1-'Assumptions'!B17-'Assumptions'!B18)+D20)/(1-'Assumptions'!B17-'Assumptions'!B18)))+((('Assumptions'!B6*('Assumptions'!B16*(1+C20))*'Assumptions'!B13)*(1-'Assumptions'!B17-MAX(0,'Assumptions'!B18-D20)-'Assumptions'!B19)-'Assumptions'!B6*('Assumptions'!B16*(1+C20))*('Assumptions'!B20+E20)-'Assumptions'!B6*'Assumptions'!B21)+('SkyLoft'!B47*(60%+40%*(MAX(50%,(1-'Assumptions'!B17-'Assumptions'!B18)+D20)/(1-'Assumptions'!B17-'Assumptions'!B18)))))*'Assumptions'!B28))/('Assumptions'!B34+F20))*55%,(((('Assumptions'!B6*('Assumptions'!B16*(1+C20))*'Assumptions'!B13)*(1-'Assumptions'!B17-MAX(0,'Assumptions'!B18-D20)-'Assumptions'!B19)-'Assumptions'!B6*('Assumptions'!B16*(1+C20))*('Assumptions'!B20+E20)-'Assumptions'!B6*'Assumptions'!B21)+('SkyLoft'!B47*(60%+40%*(MAX(50%,(1-'Assumptions'!B17-'Assumptions'!B18)+D20)/(1-'Assumptions'!B17-'Assumptions'!B18)))))-(('Assumptions'!B52*(1+'Assumptions'!E84))+('Assumptions'!B53*(1+'Assumptions'!F84))+(('Assumptions'!B54*(1+'Assumptions'!G84))+('Assumptions'!B55*(1+'Assumptions'!G84))+'Assumptions'!B56+'Assumptions'!B57+'Assumptions'!B58+'Assumptions'!B59+'Assumptions'!B60+'Assumptions'!B61+'Assumptions'!B62+'Assumptions'!B63+'Assumptions'!B64+'Assumptions'!B65)*(80%+20%*(MAX(50%,(1-'Assumptions'!B17-'Assumptions'!B18)+D20)/(1-'Assumptions'!B17-'Assumptions'!B18)))+((('Assumptions'!B6*('Assumptions'!B16*(1+C20))*'Assumptions'!B13)*(1-'Assumptions'!B17-MAX(0,'Assumptions'!B18-D20)-'Assumptions'!B19)-'Assumptions'!B6*('Assumptions'!B16*(1+C20))*('Assumptions'!B20+E20)-'Assumptions'!B6*'Assumptions'!B21)+('SkyLoft'!B47*(60%+40%*(MAX(50%,(1-'Assumptions'!B17-'Assumptions'!B18)+D20)/(1-'Assumptions'!B17-'Assumptions'!B18)))))*'Assumptions'!B28))/(1.30*(-PMT(('Assumptions'!B37+2%)/12,30*12,1)*12))))*(-PMT(('Assumptions'!B37+2%)/12,30*12,1)*12),'SkyLoft'!B98))-'SkyLoft'!B102-'Assumptions'!B6*'Assumptions'!I84</x:f>
        <x:v>-1506741.3220029543</x:v>
      </x:c>
      <x:c r="O20" s="195" t="n">
        <x:f>MAX(0,(((('Assumptions'!B6*('Assumptions'!B16*(1+C20))*'Assumptions'!B13)*(1-'Assumptions'!B17-MAX(0,'Assumptions'!B18-D20)-'Assumptions'!B19)-'Assumptions'!B6*('Assumptions'!B16*(1+C20))*('Assumptions'!B20+E20)-'Assumptions'!B6*'Assumptions'!B21)+('SkyLoft'!B47*(60%+40%*(MAX(50%,(1-'Assumptions'!B17-'Assumptions'!B18)+D20)/(1-'Assumptions'!B17-'Assumptions'!B18)))))-(('Assumptions'!B52*(1+'Assumptions'!E84))+('Assumptions'!B53*(1+'Assumptions'!F84))+(('Assumptions'!B54*(1+'Assumptions'!G84))+('Assumptions'!B55*(1+'Assumptions'!G84))+'Assumptions'!B56+'Assumptions'!B57+'Assumptions'!B58+'Assumptions'!B59+'Assumptions'!B60+'Assumptions'!B61+'Assumptions'!B62+'Assumptions'!B63+'Assumptions'!B64+'Assumptions'!B65)*(80%+20%*(MAX(50%,(1-'Assumptions'!B17-'Assumptions'!B18)+D20)/(1-'Assumptions'!B17-'Assumptions'!B18)))+((('Assumptions'!B6*('Assumptions'!B16*(1+C20))*'Assumptions'!B13)*(1-'Assumptions'!B17-MAX(0,'Assumptions'!B18-D20)-'Assumptions'!B19)-'Assumptions'!B6*('Assumptions'!B16*(1+C20))*('Assumptions'!B20+E20)-'Assumptions'!B6*'Assumptions'!B21)+('SkyLoft'!B47*(60%+40%*(MAX(50%,(1-'Assumptions'!B17-'Assumptions'!B18)+D20)/(1-'Assumptions'!B17-'Assumptions'!B18)))))*'Assumptions'!B28))/('Assumptions'!B34+F20))</x:f>
        <x:v>50901392.12409293</x:v>
      </x:c>
      <x:c r="P20" s="196" t="n">
        <x:f>IF(O20&gt;0,(IF(G20=1,MAX(0,MIN(MAX(0,(((('Assumptions'!B6*('Assumptions'!B16*(1+C20))*'Assumptions'!B13)*(1-'Assumptions'!B17-MAX(0,'Assumptions'!B18-D20)-'Assumptions'!B19)-'Assumptions'!B6*('Assumptions'!B16*(1+C20))*('Assumptions'!B20+E20)-'Assumptions'!B6*'Assumptions'!B21)+('SkyLoft'!B47*(60%+40%*(MAX(50%,(1-'Assumptions'!B17-'Assumptions'!B18)+D20)/(1-'Assumptions'!B17-'Assumptions'!B18)))))-(('Assumptions'!B52*(1+'Assumptions'!E84))+('Assumptions'!B53*(1+'Assumptions'!F84))+(('Assumptions'!B54*(1+'Assumptions'!G84))+('Assumptions'!B55*(1+'Assumptions'!G84))+'Assumptions'!B56+'Assumptions'!B57+'Assumptions'!B58+'Assumptions'!B59+'Assumptions'!B60+'Assumptions'!B61+'Assumptions'!B62+'Assumptions'!B63+'Assumptions'!B64+'Assumptions'!B65)*(80%+20%*(MAX(50%,(1-'Assumptions'!B17-'Assumptions'!B18)+D20)/(1-'Assumptions'!B17-'Assumptions'!B18)))+((('Assumptions'!B6*('Assumptions'!B16*(1+C20))*'Assumptions'!B13)*(1-'Assumptions'!B17-MAX(0,'Assumptions'!B18-D20)-'Assumptions'!B19)-'Assumptions'!B6*('Assumptions'!B16*(1+C20))*('Assumptions'!B20+E20)-'Assumptions'!B6*'Assumptions'!B21)+('SkyLoft'!B47*(60%+40%*(MAX(50%,(1-'Assumptions'!B17-'Assumptions'!B18)+D20)/(1-'Assumptions'!B17-'Assumptions'!B18)))))*'Assumptions'!B28))/('Assumptions'!B34+F20))*55%,(((('Assumptions'!B6*('Assumptions'!B16*(1+C20))*'Assumptions'!B13)*(1-'Assumptions'!B17-MAX(0,'Assumptions'!B18-D20)-'Assumptions'!B19)-'Assumptions'!B6*('Assumptions'!B16*(1+C20))*('Assumptions'!B20+E20)-'Assumptions'!B6*'Assumptions'!B21)+('SkyLoft'!B47*(60%+40%*(MAX(50%,(1-'Assumptions'!B17-'Assumptions'!B18)+D20)/(1-'Assumptions'!B17-'Assumptions'!B18)))))-(('Assumptions'!B52*(1+'Assumptions'!E84))+('Assumptions'!B53*(1+'Assumptions'!F84))+(('Assumptions'!B54*(1+'Assumptions'!G84))+('Assumptions'!B55*(1+'Assumptions'!G84))+'Assumptions'!B56+'Assumptions'!B57+'Assumptions'!B58+'Assumptions'!B59+'Assumptions'!B60+'Assumptions'!B61+'Assumptions'!B62+'Assumptions'!B63+'Assumptions'!B64+'Assumptions'!B65)*(80%+20%*(MAX(50%,(1-'Assumptions'!B17-'Assumptions'!B18)+D20)/(1-'Assumptions'!B17-'Assumptions'!B18)))+((('Assumptions'!B6*('Assumptions'!B16*(1+C20))*'Assumptions'!B13)*(1-'Assumptions'!B17-MAX(0,'Assumptions'!B18-D20)-'Assumptions'!B19)-'Assumptions'!B6*('Assumptions'!B16*(1+C20))*('Assumptions'!B20+E20)-'Assumptions'!B6*'Assumptions'!B21)+('SkyLoft'!B47*(60%+40%*(MAX(50%,(1-'Assumptions'!B17-'Assumptions'!B18)+D20)/(1-'Assumptions'!B17-'Assumptions'!B18)))))*'Assumptions'!B28))/(1.30*(-PMT(('Assumptions'!B37+2%)/12,30*12,1)*12)))),'Assumptions'!B36))/O20,"")</x:f>
        <x:v>0.55</x:v>
      </x:c>
      <x:c r="Q20" s="195" t="n">
        <x:f>O20-(IF(G20=1,MAX(0,MIN(MAX(0,(((('Assumptions'!B6*('Assumptions'!B16*(1+C20))*'Assumptions'!B13)*(1-'Assumptions'!B17-MAX(0,'Assumptions'!B18-D20)-'Assumptions'!B19)-'Assumptions'!B6*('Assumptions'!B16*(1+C20))*('Assumptions'!B20+E20)-'Assumptions'!B6*'Assumptions'!B21)+('SkyLoft'!B47*(60%+40%*(MAX(50%,(1-'Assumptions'!B17-'Assumptions'!B18)+D20)/(1-'Assumptions'!B17-'Assumptions'!B18)))))-(('Assumptions'!B52*(1+'Assumptions'!E84))+('Assumptions'!B53*(1+'Assumptions'!F84))+(('Assumptions'!B54*(1+'Assumptions'!G84))+('Assumptions'!B55*(1+'Assumptions'!G84))+'Assumptions'!B56+'Assumptions'!B57+'Assumptions'!B58+'Assumptions'!B59+'Assumptions'!B60+'Assumptions'!B61+'Assumptions'!B62+'Assumptions'!B63+'Assumptions'!B64+'Assumptions'!B65)*(80%+20%*(MAX(50%,(1-'Assumptions'!B17-'Assumptions'!B18)+D20)/(1-'Assumptions'!B17-'Assumptions'!B18)))+((('Assumptions'!B6*('Assumptions'!B16*(1+C20))*'Assumptions'!B13)*(1-'Assumptions'!B17-MAX(0,'Assumptions'!B18-D20)-'Assumptions'!B19)-'Assumptions'!B6*('Assumptions'!B16*(1+C20))*('Assumptions'!B20+E20)-'Assumptions'!B6*'Assumptions'!B21)+('SkyLoft'!B47*(60%+40%*(MAX(50%,(1-'Assumptions'!B17-'Assumptions'!B18)+D20)/(1-'Assumptions'!B17-'Assumptions'!B18)))))*'Assumptions'!B28))/('Assumptions'!B34+F20))*55%,(((('Assumptions'!B6*('Assumptions'!B16*(1+C20))*'Assumptions'!B13)*(1-'Assumptions'!B17-MAX(0,'Assumptions'!B18-D20)-'Assumptions'!B19)-'Assumptions'!B6*('Assumptions'!B16*(1+C20))*('Assumptions'!B20+E20)-'Assumptions'!B6*'Assumptions'!B21)+('SkyLoft'!B47*(60%+40%*(MAX(50%,(1-'Assumptions'!B17-'Assumptions'!B18)+D20)/(1-'Assumptions'!B17-'Assumptions'!B18)))))-(('Assumptions'!B52*(1+'Assumptions'!E84))+('Assumptions'!B53*(1+'Assumptions'!F84))+(('Assumptions'!B54*(1+'Assumptions'!G84))+('Assumptions'!B55*(1+'Assumptions'!G84))+'Assumptions'!B56+'Assumptions'!B57+'Assumptions'!B58+'Assumptions'!B59+'Assumptions'!B60+'Assumptions'!B61+'Assumptions'!B62+'Assumptions'!B63+'Assumptions'!B64+'Assumptions'!B65)*(80%+20%*(MAX(50%,(1-'Assumptions'!B17-'Assumptions'!B18)+D20)/(1-'Assumptions'!B17-'Assumptions'!B18)))+((('Assumptions'!B6*('Assumptions'!B16*(1+C20))*'Assumptions'!B13)*(1-'Assumptions'!B17-MAX(0,'Assumptions'!B18-D20)-'Assumptions'!B19)-'Assumptions'!B6*('Assumptions'!B16*(1+C20))*('Assumptions'!B20+E20)-'Assumptions'!B6*'Assumptions'!B21)+('SkyLoft'!B47*(60%+40%*(MAX(50%,(1-'Assumptions'!B17-'Assumptions'!B18)+D20)/(1-'Assumptions'!B17-'Assumptions'!B18)))))*'Assumptions'!B28))/(1.30*(-PMT(('Assumptions'!B37+2%)/12,30*12,1)*12)))),'Assumptions'!B36))-'Assumptions'!B41</x:f>
        <x:v>-12094373.544158183</x:v>
      </x:c>
      <x:c r="R20" s="195" t="n">
        <x:f>IF(G20=1,MAX(0,'Assumptions'!B36-(MAX(0,MIN(MAX(0,(((('Assumptions'!B6*('Assumptions'!B16*(1+C20))*'Assumptions'!B13)*(1-'Assumptions'!B17-MAX(0,'Assumptions'!B18-D20)-'Assumptions'!B19)-'Assumptions'!B6*('Assumptions'!B16*(1+C20))*('Assumptions'!B20+E20)-'Assumptions'!B6*'Assumptions'!B21)+('SkyLoft'!B47*(60%+40%*(MAX(50%,(1-'Assumptions'!B17-'Assumptions'!B18)+D20)/(1-'Assumptions'!B17-'Assumptions'!B18)))))-(('Assumptions'!B52*(1+'Assumptions'!E84))+('Assumptions'!B53*(1+'Assumptions'!F84))+(('Assumptions'!B54*(1+'Assumptions'!G84))+('Assumptions'!B55*(1+'Assumptions'!G84))+'Assumptions'!B56+'Assumptions'!B57+'Assumptions'!B58+'Assumptions'!B59+'Assumptions'!B60+'Assumptions'!B61+'Assumptions'!B62+'Assumptions'!B63+'Assumptions'!B64+'Assumptions'!B65)*(80%+20%*(MAX(50%,(1-'Assumptions'!B17-'Assumptions'!B18)+D20)/(1-'Assumptions'!B17-'Assumptions'!B18)))+((('Assumptions'!B6*('Assumptions'!B16*(1+C20))*'Assumptions'!B13)*(1-'Assumptions'!B17-MAX(0,'Assumptions'!B18-D20)-'Assumptions'!B19)-'Assumptions'!B6*('Assumptions'!B16*(1+C20))*('Assumptions'!B20+E20)-'Assumptions'!B6*'Assumptions'!B21)+('SkyLoft'!B47*(60%+40%*(MAX(50%,(1-'Assumptions'!B17-'Assumptions'!B18)+D20)/(1-'Assumptions'!B17-'Assumptions'!B18)))))*'Assumptions'!B28))/('Assumptions'!B34+F20))*55%,(((('Assumptions'!B6*('Assumptions'!B16*(1+C20))*'Assumptions'!B13)*(1-'Assumptions'!B17-MAX(0,'Assumptions'!B18-D20)-'Assumptions'!B19)-'Assumptions'!B6*('Assumptions'!B16*(1+C20))*('Assumptions'!B20+E20)-'Assumptions'!B6*'Assumptions'!B21)+('SkyLoft'!B47*(60%+40%*(MAX(50%,(1-'Assumptions'!B17-'Assumptions'!B18)+D20)/(1-'Assumptions'!B17-'Assumptions'!B18)))))-(('Assumptions'!B52*(1+'Assumptions'!E84))+('Assumptions'!B53*(1+'Assumptions'!F84))+(('Assumptions'!B54*(1+'Assumptions'!G84))+('Assumptions'!B55*(1+'Assumptions'!G84))+'Assumptions'!B56+'Assumptions'!B57+'Assumptions'!B58+'Assumptions'!B59+'Assumptions'!B60+'Assumptions'!B61+'Assumptions'!B62+'Assumptions'!B63+'Assumptions'!B64+'Assumptions'!B65)*(80%+20%*(MAX(50%,(1-'Assumptions'!B17-'Assumptions'!B18)+D20)/(1-'Assumptions'!B17-'Assumptions'!B18)))+((('Assumptions'!B6*('Assumptions'!B16*(1+C20))*'Assumptions'!B13)*(1-'Assumptions'!B17-MAX(0,'Assumptions'!B18-D20)-'Assumptions'!B19)-'Assumptions'!B6*('Assumptions'!B16*(1+C20))*('Assumptions'!B20+E20)-'Assumptions'!B6*'Assumptions'!B21)+('SkyLoft'!B47*(60%+40%*(MAX(50%,(1-'Assumptions'!B17-'Assumptions'!B18)+D20)/(1-'Assumptions'!B17-'Assumptions'!B18)))))*'Assumptions'!B28))/(1.30*(-PMT(('Assumptions'!B37+2%)/12,30*12,1)*12)))))),0)</x:f>
        <x:v>38129234.33174889</x:v>
      </x:c>
      <x:c r="S20" s="191" t="str">
        <x:v>Property cash flow, then common equity</x:v>
      </x:c>
    </x:row>
    <x:row r="21">
      <x:c r="A21" s="184" t="str">
        <x:v>2400 Nueces</x:v>
      </x:c>
      <x:c r="B21" s="184" t="str">
        <x:v>Base</x:v>
      </x:c>
      <x:c r="C21" s="185" t="n">
        <x:f>'Assumptions'!B70</x:f>
        <x:v>0</x:v>
      </x:c>
      <x:c r="D21" s="185" t="n">
        <x:f>'Assumptions'!C70</x:f>
        <x:v>0</x:v>
      </x:c>
      <x:c r="E21" s="186" t="n">
        <x:f>'Assumptions'!D70</x:f>
        <x:v>0</x:v>
      </x:c>
      <x:c r="F21" s="185" t="n">
        <x:f>'Assumptions'!H70</x:f>
        <x:v>0</x:v>
      </x:c>
      <x:c r="G21" s="187" t="n">
        <x:f>'Assumptions'!J70</x:f>
        <x:v>0</x:v>
      </x:c>
      <x:c r="H21" s="188" t="n">
        <x:f>(('Assumptions'!C6*('Assumptions'!C16*(1+C21))*'Assumptions'!C13)*(1-'Assumptions'!C17-MAX(0,'Assumptions'!C18-D21)-'Assumptions'!C19)-'Assumptions'!C6*('Assumptions'!C16*(1+C21))*('Assumptions'!C20+E21)-'Assumptions'!C6*'Assumptions'!C21)/'Assumptions'!C6/'Assumptions'!C13</x:f>
        <x:v>1215.625</x:v>
      </x:c>
      <x:c r="I21" s="188" t="n">
        <x:f>((('Assumptions'!C6*('Assumptions'!C16*(1+C21))*'Assumptions'!C13)*(1-'Assumptions'!C17-MAX(0,'Assumptions'!C18-D21)-'Assumptions'!C19)-'Assumptions'!C6*('Assumptions'!C16*(1+C21))*('Assumptions'!C20+E21)-'Assumptions'!C6*'Assumptions'!C21)+('2400 Nueces'!B47*(60%+40%*(MAX(50%,(1-'Assumptions'!C17-'Assumptions'!C18)+D21)/(1-'Assumptions'!C17-'Assumptions'!C18)))))</x:f>
        <x:v>9482225</x:v>
      </x:c>
      <x:c r="J21" s="188" t="n">
        <x:f>(((('Assumptions'!C6*('Assumptions'!C16*(1+C21))*'Assumptions'!C13)*(1-'Assumptions'!C17-MAX(0,'Assumptions'!C18-D21)-'Assumptions'!C19)-'Assumptions'!C6*('Assumptions'!C16*(1+C21))*('Assumptions'!C20+E21)-'Assumptions'!C6*'Assumptions'!C21)+('2400 Nueces'!B47*(60%+40%*(MAX(50%,(1-'Assumptions'!C17-'Assumptions'!C18)+D21)/(1-'Assumptions'!C17-'Assumptions'!C18)))))-(('Assumptions'!C52*(1+'Assumptions'!E70))+('Assumptions'!C53*(1+'Assumptions'!F70))+(('Assumptions'!C54*(1+'Assumptions'!G70))+('Assumptions'!C55*(1+'Assumptions'!G70))+'Assumptions'!C56+'Assumptions'!C57+'Assumptions'!C58+'Assumptions'!C59+'Assumptions'!C60+'Assumptions'!C61+'Assumptions'!C62+'Assumptions'!C63+'Assumptions'!C64+'Assumptions'!C65)*(80%+20%*(MAX(50%,(1-'Assumptions'!C17-'Assumptions'!C18)+D21)/(1-'Assumptions'!C17-'Assumptions'!C18)))+((('Assumptions'!C6*('Assumptions'!C16*(1+C21))*'Assumptions'!C13)*(1-'Assumptions'!C17-MAX(0,'Assumptions'!C18-D21)-'Assumptions'!C19)-'Assumptions'!C6*('Assumptions'!C16*(1+C21))*('Assumptions'!C20+E21)-'Assumptions'!C6*'Assumptions'!C21)+('2400 Nueces'!B47*(60%+40%*(MAX(50%,(1-'Assumptions'!C17-'Assumptions'!C18)+D21)/(1-'Assumptions'!C17-'Assumptions'!C18)))))*'Assumptions'!C28))</x:f>
        <x:v>5537758.25</x:v>
      </x:c>
      <x:c r="K21" s="189" t="n">
        <x:f>J21/'2400 Nueces'!B73-1</x:f>
        <x:v>0</x:v>
      </x:c>
      <x:c r="L21" s="190" t="n">
        <x:f>IF((IF(G21=1,MAX(0,MIN(MAX(0,(((('Assumptions'!C6*('Assumptions'!C16*(1+C21))*'Assumptions'!C13)*(1-'Assumptions'!C17-MAX(0,'Assumptions'!C18-D21)-'Assumptions'!C19)-'Assumptions'!C6*('Assumptions'!C16*(1+C21))*('Assumptions'!C20+E21)-'Assumptions'!C6*'Assumptions'!C21)+('2400 Nueces'!B47*(60%+40%*(MAX(50%,(1-'Assumptions'!C17-'Assumptions'!C18)+D21)/(1-'Assumptions'!C17-'Assumptions'!C18)))))-(('Assumptions'!C52*(1+'Assumptions'!E70))+('Assumptions'!C53*(1+'Assumptions'!F70))+(('Assumptions'!C54*(1+'Assumptions'!G70))+('Assumptions'!C55*(1+'Assumptions'!G70))+'Assumptions'!C56+'Assumptions'!C57+'Assumptions'!C58+'Assumptions'!C59+'Assumptions'!C60+'Assumptions'!C61+'Assumptions'!C62+'Assumptions'!C63+'Assumptions'!C64+'Assumptions'!C65)*(80%+20%*(MAX(50%,(1-'Assumptions'!C17-'Assumptions'!C18)+D21)/(1-'Assumptions'!C17-'Assumptions'!C18)))+((('Assumptions'!C6*('Assumptions'!C16*(1+C21))*'Assumptions'!C13)*(1-'Assumptions'!C17-MAX(0,'Assumptions'!C18-D21)-'Assumptions'!C19)-'Assumptions'!C6*('Assumptions'!C16*(1+C21))*('Assumptions'!C20+E21)-'Assumptions'!C6*'Assumptions'!C21)+('2400 Nueces'!B47*(60%+40%*(MAX(50%,(1-'Assumptions'!C17-'Assumptions'!C18)+D21)/(1-'Assumptions'!C17-'Assumptions'!C18)))))*'Assumptions'!C28))/('Assumptions'!C34+F21))*55%,(((('Assumptions'!C6*('Assumptions'!C16*(1+C21))*'Assumptions'!C13)*(1-'Assumptions'!C17-MAX(0,'Assumptions'!C18-D21)-'Assumptions'!C19)-'Assumptions'!C6*('Assumptions'!C16*(1+C21))*('Assumptions'!C20+E21)-'Assumptions'!C6*'Assumptions'!C21)+('2400 Nueces'!B47*(60%+40%*(MAX(50%,(1-'Assumptions'!C17-'Assumptions'!C18)+D21)/(1-'Assumptions'!C17-'Assumptions'!C18)))))-(('Assumptions'!C52*(1+'Assumptions'!E70))+('Assumptions'!C53*(1+'Assumptions'!F70))+(('Assumptions'!C54*(1+'Assumptions'!G70))+('Assumptions'!C55*(1+'Assumptions'!G70))+'Assumptions'!C56+'Assumptions'!C57+'Assumptions'!C58+'Assumptions'!C59+'Assumptions'!C60+'Assumptions'!C61+'Assumptions'!C62+'Assumptions'!C63+'Assumptions'!C64+'Assumptions'!C65)*(80%+20%*(MAX(50%,(1-'Assumptions'!C17-'Assumptions'!C18)+D21)/(1-'Assumptions'!C17-'Assumptions'!C18)))+((('Assumptions'!C6*('Assumptions'!C16*(1+C21))*'Assumptions'!C13)*(1-'Assumptions'!C17-MAX(0,'Assumptions'!C18-D21)-'Assumptions'!C19)-'Assumptions'!C6*('Assumptions'!C16*(1+C21))*('Assumptions'!C20+E21)-'Assumptions'!C6*'Assumptions'!C21)+('2400 Nueces'!B47*(60%+40%*(MAX(50%,(1-'Assumptions'!C17-'Assumptions'!C18)+D21)/(1-'Assumptions'!C17-'Assumptions'!C18)))))*'Assumptions'!C28))/(1.30*(-PMT(('Assumptions'!C37+2%)/12,30*12,1)*12))))*(-PMT(('Assumptions'!C37+2%)/12,30*12,1)*12),'2400 Nueces'!B98))&gt;0,J21/(IF(G21=1,MAX(0,MIN(MAX(0,(((('Assumptions'!C6*('Assumptions'!C16*(1+C21))*'Assumptions'!C13)*(1-'Assumptions'!C17-MAX(0,'Assumptions'!C18-D21)-'Assumptions'!C19)-'Assumptions'!C6*('Assumptions'!C16*(1+C21))*('Assumptions'!C20+E21)-'Assumptions'!C6*'Assumptions'!C21)+('2400 Nueces'!B47*(60%+40%*(MAX(50%,(1-'Assumptions'!C17-'Assumptions'!C18)+D21)/(1-'Assumptions'!C17-'Assumptions'!C18)))))-(('Assumptions'!C52*(1+'Assumptions'!E70))+('Assumptions'!C53*(1+'Assumptions'!F70))+(('Assumptions'!C54*(1+'Assumptions'!G70))+('Assumptions'!C55*(1+'Assumptions'!G70))+'Assumptions'!C56+'Assumptions'!C57+'Assumptions'!C58+'Assumptions'!C59+'Assumptions'!C60+'Assumptions'!C61+'Assumptions'!C62+'Assumptions'!C63+'Assumptions'!C64+'Assumptions'!C65)*(80%+20%*(MAX(50%,(1-'Assumptions'!C17-'Assumptions'!C18)+D21)/(1-'Assumptions'!C17-'Assumptions'!C18)))+((('Assumptions'!C6*('Assumptions'!C16*(1+C21))*'Assumptions'!C13)*(1-'Assumptions'!C17-MAX(0,'Assumptions'!C18-D21)-'Assumptions'!C19)-'Assumptions'!C6*('Assumptions'!C16*(1+C21))*('Assumptions'!C20+E21)-'Assumptions'!C6*'Assumptions'!C21)+('2400 Nueces'!B47*(60%+40%*(MAX(50%,(1-'Assumptions'!C17-'Assumptions'!C18)+D21)/(1-'Assumptions'!C17-'Assumptions'!C18)))))*'Assumptions'!C28))/('Assumptions'!C34+F21))*55%,(((('Assumptions'!C6*('Assumptions'!C16*(1+C21))*'Assumptions'!C13)*(1-'Assumptions'!C17-MAX(0,'Assumptions'!C18-D21)-'Assumptions'!C19)-'Assumptions'!C6*('Assumptions'!C16*(1+C21))*('Assumptions'!C20+E21)-'Assumptions'!C6*'Assumptions'!C21)+('2400 Nueces'!B47*(60%+40%*(MAX(50%,(1-'Assumptions'!C17-'Assumptions'!C18)+D21)/(1-'Assumptions'!C17-'Assumptions'!C18)))))-(('Assumptions'!C52*(1+'Assumptions'!E70))+('Assumptions'!C53*(1+'Assumptions'!F70))+(('Assumptions'!C54*(1+'Assumptions'!G70))+('Assumptions'!C55*(1+'Assumptions'!G70))+'Assumptions'!C56+'Assumptions'!C57+'Assumptions'!C58+'Assumptions'!C59+'Assumptions'!C60+'Assumptions'!C61+'Assumptions'!C62+'Assumptions'!C63+'Assumptions'!C64+'Assumptions'!C65)*(80%+20%*(MAX(50%,(1-'Assumptions'!C17-'Assumptions'!C18)+D21)/(1-'Assumptions'!C17-'Assumptions'!C18)))+((('Assumptions'!C6*('Assumptions'!C16*(1+C21))*'Assumptions'!C13)*(1-'Assumptions'!C17-MAX(0,'Assumptions'!C18-D21)-'Assumptions'!C19)-'Assumptions'!C6*('Assumptions'!C16*(1+C21))*('Assumptions'!C20+E21)-'Assumptions'!C6*'Assumptions'!C21)+('2400 Nueces'!B47*(60%+40%*(MAX(50%,(1-'Assumptions'!C17-'Assumptions'!C18)+D21)/(1-'Assumptions'!C17-'Assumptions'!C18)))))*'Assumptions'!C28))/(1.30*(-PMT(('Assumptions'!C37+2%)/12,30*12,1)*12))))*(-PMT(('Assumptions'!C37+2%)/12,30*12,1)*12),'2400 Nueces'!B98)),"")</x:f>
        <x:v>2.2335280741893597</x:v>
      </x:c>
      <x:c r="M21" s="189" t="n">
        <x:f>IF((IF(G21=1,MAX(0,MIN(MAX(0,(((('Assumptions'!C6*('Assumptions'!C16*(1+C21))*'Assumptions'!C13)*(1-'Assumptions'!C17-MAX(0,'Assumptions'!C18-D21)-'Assumptions'!C19)-'Assumptions'!C6*('Assumptions'!C16*(1+C21))*('Assumptions'!C20+E21)-'Assumptions'!C6*'Assumptions'!C21)+('2400 Nueces'!B47*(60%+40%*(MAX(50%,(1-'Assumptions'!C17-'Assumptions'!C18)+D21)/(1-'Assumptions'!C17-'Assumptions'!C18)))))-(('Assumptions'!C52*(1+'Assumptions'!E70))+('Assumptions'!C53*(1+'Assumptions'!F70))+(('Assumptions'!C54*(1+'Assumptions'!G70))+('Assumptions'!C55*(1+'Assumptions'!G70))+'Assumptions'!C56+'Assumptions'!C57+'Assumptions'!C58+'Assumptions'!C59+'Assumptions'!C60+'Assumptions'!C61+'Assumptions'!C62+'Assumptions'!C63+'Assumptions'!C64+'Assumptions'!C65)*(80%+20%*(MAX(50%,(1-'Assumptions'!C17-'Assumptions'!C18)+D21)/(1-'Assumptions'!C17-'Assumptions'!C18)))+((('Assumptions'!C6*('Assumptions'!C16*(1+C21))*'Assumptions'!C13)*(1-'Assumptions'!C17-MAX(0,'Assumptions'!C18-D21)-'Assumptions'!C19)-'Assumptions'!C6*('Assumptions'!C16*(1+C21))*('Assumptions'!C20+E21)-'Assumptions'!C6*'Assumptions'!C21)+('2400 Nueces'!B47*(60%+40%*(MAX(50%,(1-'Assumptions'!C17-'Assumptions'!C18)+D21)/(1-'Assumptions'!C17-'Assumptions'!C18)))))*'Assumptions'!C28))/('Assumptions'!C34+F21))*55%,(((('Assumptions'!C6*('Assumptions'!C16*(1+C21))*'Assumptions'!C13)*(1-'Assumptions'!C17-MAX(0,'Assumptions'!C18-D21)-'Assumptions'!C19)-'Assumptions'!C6*('Assumptions'!C16*(1+C21))*('Assumptions'!C20+E21)-'Assumptions'!C6*'Assumptions'!C21)+('2400 Nueces'!B47*(60%+40%*(MAX(50%,(1-'Assumptions'!C17-'Assumptions'!C18)+D21)/(1-'Assumptions'!C17-'Assumptions'!C18)))))-(('Assumptions'!C52*(1+'Assumptions'!E70))+('Assumptions'!C53*(1+'Assumptions'!F70))+(('Assumptions'!C54*(1+'Assumptions'!G70))+('Assumptions'!C55*(1+'Assumptions'!G70))+'Assumptions'!C56+'Assumptions'!C57+'Assumptions'!C58+'Assumptions'!C59+'Assumptions'!C60+'Assumptions'!C61+'Assumptions'!C62+'Assumptions'!C63+'Assumptions'!C64+'Assumptions'!C65)*(80%+20%*(MAX(50%,(1-'Assumptions'!C17-'Assumptions'!C18)+D21)/(1-'Assumptions'!C17-'Assumptions'!C18)))+((('Assumptions'!C6*('Assumptions'!C16*(1+C21))*'Assumptions'!C13)*(1-'Assumptions'!C17-MAX(0,'Assumptions'!C18-D21)-'Assumptions'!C19)-'Assumptions'!C6*('Assumptions'!C16*(1+C21))*('Assumptions'!C20+E21)-'Assumptions'!C6*'Assumptions'!C21)+('2400 Nueces'!B47*(60%+40%*(MAX(50%,(1-'Assumptions'!C17-'Assumptions'!C18)+D21)/(1-'Assumptions'!C17-'Assumptions'!C18)))))*'Assumptions'!C28))/(1.30*(-PMT(('Assumptions'!C37+2%)/12,30*12,1)*12)))),'Assumptions'!C36))&gt;0,J21/(IF(G21=1,MAX(0,MIN(MAX(0,(((('Assumptions'!C6*('Assumptions'!C16*(1+C21))*'Assumptions'!C13)*(1-'Assumptions'!C17-MAX(0,'Assumptions'!C18-D21)-'Assumptions'!C19)-'Assumptions'!C6*('Assumptions'!C16*(1+C21))*('Assumptions'!C20+E21)-'Assumptions'!C6*'Assumptions'!C21)+('2400 Nueces'!B47*(60%+40%*(MAX(50%,(1-'Assumptions'!C17-'Assumptions'!C18)+D21)/(1-'Assumptions'!C17-'Assumptions'!C18)))))-(('Assumptions'!C52*(1+'Assumptions'!E70))+('Assumptions'!C53*(1+'Assumptions'!F70))+(('Assumptions'!C54*(1+'Assumptions'!G70))+('Assumptions'!C55*(1+'Assumptions'!G70))+'Assumptions'!C56+'Assumptions'!C57+'Assumptions'!C58+'Assumptions'!C59+'Assumptions'!C60+'Assumptions'!C61+'Assumptions'!C62+'Assumptions'!C63+'Assumptions'!C64+'Assumptions'!C65)*(80%+20%*(MAX(50%,(1-'Assumptions'!C17-'Assumptions'!C18)+D21)/(1-'Assumptions'!C17-'Assumptions'!C18)))+((('Assumptions'!C6*('Assumptions'!C16*(1+C21))*'Assumptions'!C13)*(1-'Assumptions'!C17-MAX(0,'Assumptions'!C18-D21)-'Assumptions'!C19)-'Assumptions'!C6*('Assumptions'!C16*(1+C21))*('Assumptions'!C20+E21)-'Assumptions'!C6*'Assumptions'!C21)+('2400 Nueces'!B47*(60%+40%*(MAX(50%,(1-'Assumptions'!C17-'Assumptions'!C18)+D21)/(1-'Assumptions'!C17-'Assumptions'!C18)))))*'Assumptions'!C28))/('Assumptions'!C34+F21))*55%,(((('Assumptions'!C6*('Assumptions'!C16*(1+C21))*'Assumptions'!C13)*(1-'Assumptions'!C17-MAX(0,'Assumptions'!C18-D21)-'Assumptions'!C19)-'Assumptions'!C6*('Assumptions'!C16*(1+C21))*('Assumptions'!C20+E21)-'Assumptions'!C6*'Assumptions'!C21)+('2400 Nueces'!B47*(60%+40%*(MAX(50%,(1-'Assumptions'!C17-'Assumptions'!C18)+D21)/(1-'Assumptions'!C17-'Assumptions'!C18)))))-(('Assumptions'!C52*(1+'Assumptions'!E70))+('Assumptions'!C53*(1+'Assumptions'!F70))+(('Assumptions'!C54*(1+'Assumptions'!G70))+('Assumptions'!C55*(1+'Assumptions'!G70))+'Assumptions'!C56+'Assumptions'!C57+'Assumptions'!C58+'Assumptions'!C59+'Assumptions'!C60+'Assumptions'!C61+'Assumptions'!C62+'Assumptions'!C63+'Assumptions'!C64+'Assumptions'!C65)*(80%+20%*(MAX(50%,(1-'Assumptions'!C17-'Assumptions'!C18)+D21)/(1-'Assumptions'!C17-'Assumptions'!C18)))+((('Assumptions'!C6*('Assumptions'!C16*(1+C21))*'Assumptions'!C13)*(1-'Assumptions'!C17-MAX(0,'Assumptions'!C18-D21)-'Assumptions'!C19)-'Assumptions'!C6*('Assumptions'!C16*(1+C21))*('Assumptions'!C20+E21)-'Assumptions'!C6*'Assumptions'!C21)+('2400 Nueces'!B47*(60%+40%*(MAX(50%,(1-'Assumptions'!C17-'Assumptions'!C18)+D21)/(1-'Assumptions'!C17-'Assumptions'!C18)))))*'Assumptions'!C28))/(1.30*(-PMT(('Assumptions'!C37+2%)/12,30*12,1)*12)))),'Assumptions'!C36)),"")</x:f>
        <x:v>0.1318513869047619</x:v>
      </x:c>
      <x:c r="N21" s="188" t="n">
        <x:f>J21-'2400 Nueces'!B76-(IF(G21=1,MAX(0,MIN(MAX(0,(((('Assumptions'!C6*('Assumptions'!C16*(1+C21))*'Assumptions'!C13)*(1-'Assumptions'!C17-MAX(0,'Assumptions'!C18-D21)-'Assumptions'!C19)-'Assumptions'!C6*('Assumptions'!C16*(1+C21))*('Assumptions'!C20+E21)-'Assumptions'!C6*'Assumptions'!C21)+('2400 Nueces'!B47*(60%+40%*(MAX(50%,(1-'Assumptions'!C17-'Assumptions'!C18)+D21)/(1-'Assumptions'!C17-'Assumptions'!C18)))))-(('Assumptions'!C52*(1+'Assumptions'!E70))+('Assumptions'!C53*(1+'Assumptions'!F70))+(('Assumptions'!C54*(1+'Assumptions'!G70))+('Assumptions'!C55*(1+'Assumptions'!G70))+'Assumptions'!C56+'Assumptions'!C57+'Assumptions'!C58+'Assumptions'!C59+'Assumptions'!C60+'Assumptions'!C61+'Assumptions'!C62+'Assumptions'!C63+'Assumptions'!C64+'Assumptions'!C65)*(80%+20%*(MAX(50%,(1-'Assumptions'!C17-'Assumptions'!C18)+D21)/(1-'Assumptions'!C17-'Assumptions'!C18)))+((('Assumptions'!C6*('Assumptions'!C16*(1+C21))*'Assumptions'!C13)*(1-'Assumptions'!C17-MAX(0,'Assumptions'!C18-D21)-'Assumptions'!C19)-'Assumptions'!C6*('Assumptions'!C16*(1+C21))*('Assumptions'!C20+E21)-'Assumptions'!C6*'Assumptions'!C21)+('2400 Nueces'!B47*(60%+40%*(MAX(50%,(1-'Assumptions'!C17-'Assumptions'!C18)+D21)/(1-'Assumptions'!C17-'Assumptions'!C18)))))*'Assumptions'!C28))/('Assumptions'!C34+F21))*55%,(((('Assumptions'!C6*('Assumptions'!C16*(1+C21))*'Assumptions'!C13)*(1-'Assumptions'!C17-MAX(0,'Assumptions'!C18-D21)-'Assumptions'!C19)-'Assumptions'!C6*('Assumptions'!C16*(1+C21))*('Assumptions'!C20+E21)-'Assumptions'!C6*'Assumptions'!C21)+('2400 Nueces'!B47*(60%+40%*(MAX(50%,(1-'Assumptions'!C17-'Assumptions'!C18)+D21)/(1-'Assumptions'!C17-'Assumptions'!C18)))))-(('Assumptions'!C52*(1+'Assumptions'!E70))+('Assumptions'!C53*(1+'Assumptions'!F70))+(('Assumptions'!C54*(1+'Assumptions'!G70))+('Assumptions'!C55*(1+'Assumptions'!G70))+'Assumptions'!C56+'Assumptions'!C57+'Assumptions'!C58+'Assumptions'!C59+'Assumptions'!C60+'Assumptions'!C61+'Assumptions'!C62+'Assumptions'!C63+'Assumptions'!C64+'Assumptions'!C65)*(80%+20%*(MAX(50%,(1-'Assumptions'!C17-'Assumptions'!C18)+D21)/(1-'Assumptions'!C17-'Assumptions'!C18)))+((('Assumptions'!C6*('Assumptions'!C16*(1+C21))*'Assumptions'!C13)*(1-'Assumptions'!C17-MAX(0,'Assumptions'!C18-D21)-'Assumptions'!C19)-'Assumptions'!C6*('Assumptions'!C16*(1+C21))*('Assumptions'!C20+E21)-'Assumptions'!C6*'Assumptions'!C21)+('2400 Nueces'!B47*(60%+40%*(MAX(50%,(1-'Assumptions'!C17-'Assumptions'!C18)+D21)/(1-'Assumptions'!C17-'Assumptions'!C18)))))*'Assumptions'!C28))/(1.30*(-PMT(('Assumptions'!C37+2%)/12,30*12,1)*12))))*(-PMT(('Assumptions'!C37+2%)/12,30*12,1)*12),'2400 Nueces'!B98))-'2400 Nueces'!B102-'Assumptions'!C6*'Assumptions'!I70</x:f>
        <x:v>2840681.1989594023</x:v>
      </x:c>
      <x:c r="O21" s="188" t="n">
        <x:f>MAX(0,(((('Assumptions'!C6*('Assumptions'!C16*(1+C21))*'Assumptions'!C13)*(1-'Assumptions'!C17-MAX(0,'Assumptions'!C18-D21)-'Assumptions'!C19)-'Assumptions'!C6*('Assumptions'!C16*(1+C21))*('Assumptions'!C20+E21)-'Assumptions'!C6*'Assumptions'!C21)+('2400 Nueces'!B47*(60%+40%*(MAX(50%,(1-'Assumptions'!C17-'Assumptions'!C18)+D21)/(1-'Assumptions'!C17-'Assumptions'!C18)))))-(('Assumptions'!C52*(1+'Assumptions'!E70))+('Assumptions'!C53*(1+'Assumptions'!F70))+(('Assumptions'!C54*(1+'Assumptions'!G70))+('Assumptions'!C55*(1+'Assumptions'!G70))+'Assumptions'!C56+'Assumptions'!C57+'Assumptions'!C58+'Assumptions'!C59+'Assumptions'!C60+'Assumptions'!C61+'Assumptions'!C62+'Assumptions'!C63+'Assumptions'!C64+'Assumptions'!C65)*(80%+20%*(MAX(50%,(1-'Assumptions'!C17-'Assumptions'!C18)+D21)/(1-'Assumptions'!C17-'Assumptions'!C18)))+((('Assumptions'!C6*('Assumptions'!C16*(1+C21))*'Assumptions'!C13)*(1-'Assumptions'!C17-MAX(0,'Assumptions'!C18-D21)-'Assumptions'!C19)-'Assumptions'!C6*('Assumptions'!C16*(1+C21))*('Assumptions'!C20+E21)-'Assumptions'!C6*'Assumptions'!C21)+('2400 Nueces'!B47*(60%+40%*(MAX(50%,(1-'Assumptions'!C17-'Assumptions'!C18)+D21)/(1-'Assumptions'!C17-'Assumptions'!C18)))))*'Assumptions'!C28))/('Assumptions'!C34+F21))</x:f>
        <x:v>105481109.52380952</x:v>
      </x:c>
      <x:c r="P21" s="189" t="n">
        <x:f>IF(O21&gt;0,(IF(G21=1,MAX(0,MIN(MAX(0,(((('Assumptions'!C6*('Assumptions'!C16*(1+C21))*'Assumptions'!C13)*(1-'Assumptions'!C17-MAX(0,'Assumptions'!C18-D21)-'Assumptions'!C19)-'Assumptions'!C6*('Assumptions'!C16*(1+C21))*('Assumptions'!C20+E21)-'Assumptions'!C6*'Assumptions'!C21)+('2400 Nueces'!B47*(60%+40%*(MAX(50%,(1-'Assumptions'!C17-'Assumptions'!C18)+D21)/(1-'Assumptions'!C17-'Assumptions'!C18)))))-(('Assumptions'!C52*(1+'Assumptions'!E70))+('Assumptions'!C53*(1+'Assumptions'!F70))+(('Assumptions'!C54*(1+'Assumptions'!G70))+('Assumptions'!C55*(1+'Assumptions'!G70))+'Assumptions'!C56+'Assumptions'!C57+'Assumptions'!C58+'Assumptions'!C59+'Assumptions'!C60+'Assumptions'!C61+'Assumptions'!C62+'Assumptions'!C63+'Assumptions'!C64+'Assumptions'!C65)*(80%+20%*(MAX(50%,(1-'Assumptions'!C17-'Assumptions'!C18)+D21)/(1-'Assumptions'!C17-'Assumptions'!C18)))+((('Assumptions'!C6*('Assumptions'!C16*(1+C21))*'Assumptions'!C13)*(1-'Assumptions'!C17-MAX(0,'Assumptions'!C18-D21)-'Assumptions'!C19)-'Assumptions'!C6*('Assumptions'!C16*(1+C21))*('Assumptions'!C20+E21)-'Assumptions'!C6*'Assumptions'!C21)+('2400 Nueces'!B47*(60%+40%*(MAX(50%,(1-'Assumptions'!C17-'Assumptions'!C18)+D21)/(1-'Assumptions'!C17-'Assumptions'!C18)))))*'Assumptions'!C28))/('Assumptions'!C34+F21))*55%,(((('Assumptions'!C6*('Assumptions'!C16*(1+C21))*'Assumptions'!C13)*(1-'Assumptions'!C17-MAX(0,'Assumptions'!C18-D21)-'Assumptions'!C19)-'Assumptions'!C6*('Assumptions'!C16*(1+C21))*('Assumptions'!C20+E21)-'Assumptions'!C6*'Assumptions'!C21)+('2400 Nueces'!B47*(60%+40%*(MAX(50%,(1-'Assumptions'!C17-'Assumptions'!C18)+D21)/(1-'Assumptions'!C17-'Assumptions'!C18)))))-(('Assumptions'!C52*(1+'Assumptions'!E70))+('Assumptions'!C53*(1+'Assumptions'!F70))+(('Assumptions'!C54*(1+'Assumptions'!G70))+('Assumptions'!C55*(1+'Assumptions'!G70))+'Assumptions'!C56+'Assumptions'!C57+'Assumptions'!C58+'Assumptions'!C59+'Assumptions'!C60+'Assumptions'!C61+'Assumptions'!C62+'Assumptions'!C63+'Assumptions'!C64+'Assumptions'!C65)*(80%+20%*(MAX(50%,(1-'Assumptions'!C17-'Assumptions'!C18)+D21)/(1-'Assumptions'!C17-'Assumptions'!C18)))+((('Assumptions'!C6*('Assumptions'!C16*(1+C21))*'Assumptions'!C13)*(1-'Assumptions'!C17-MAX(0,'Assumptions'!C18-D21)-'Assumptions'!C19)-'Assumptions'!C6*('Assumptions'!C16*(1+C21))*('Assumptions'!C20+E21)-'Assumptions'!C6*'Assumptions'!C21)+('2400 Nueces'!B47*(60%+40%*(MAX(50%,(1-'Assumptions'!C17-'Assumptions'!C18)+D21)/(1-'Assumptions'!C17-'Assumptions'!C18)))))*'Assumptions'!C28))/(1.30*(-PMT(('Assumptions'!C37+2%)/12,30*12,1)*12)))),'Assumptions'!C36))/O21,"")</x:f>
        <x:v>0.39817556138352556</x:v>
      </x:c>
      <x:c r="Q21" s="188" t="n">
        <x:f>O21-(IF(G21=1,MAX(0,MIN(MAX(0,(((('Assumptions'!C6*('Assumptions'!C16*(1+C21))*'Assumptions'!C13)*(1-'Assumptions'!C17-MAX(0,'Assumptions'!C18-D21)-'Assumptions'!C19)-'Assumptions'!C6*('Assumptions'!C16*(1+C21))*('Assumptions'!C20+E21)-'Assumptions'!C6*'Assumptions'!C21)+('2400 Nueces'!B47*(60%+40%*(MAX(50%,(1-'Assumptions'!C17-'Assumptions'!C18)+D21)/(1-'Assumptions'!C17-'Assumptions'!C18)))))-(('Assumptions'!C52*(1+'Assumptions'!E70))+('Assumptions'!C53*(1+'Assumptions'!F70))+(('Assumptions'!C54*(1+'Assumptions'!G70))+('Assumptions'!C55*(1+'Assumptions'!G70))+'Assumptions'!C56+'Assumptions'!C57+'Assumptions'!C58+'Assumptions'!C59+'Assumptions'!C60+'Assumptions'!C61+'Assumptions'!C62+'Assumptions'!C63+'Assumptions'!C64+'Assumptions'!C65)*(80%+20%*(MAX(50%,(1-'Assumptions'!C17-'Assumptions'!C18)+D21)/(1-'Assumptions'!C17-'Assumptions'!C18)))+((('Assumptions'!C6*('Assumptions'!C16*(1+C21))*'Assumptions'!C13)*(1-'Assumptions'!C17-MAX(0,'Assumptions'!C18-D21)-'Assumptions'!C19)-'Assumptions'!C6*('Assumptions'!C16*(1+C21))*('Assumptions'!C20+E21)-'Assumptions'!C6*'Assumptions'!C21)+('2400 Nueces'!B47*(60%+40%*(MAX(50%,(1-'Assumptions'!C17-'Assumptions'!C18)+D21)/(1-'Assumptions'!C17-'Assumptions'!C18)))))*'Assumptions'!C28))/('Assumptions'!C34+F21))*55%,(((('Assumptions'!C6*('Assumptions'!C16*(1+C21))*'Assumptions'!C13)*(1-'Assumptions'!C17-MAX(0,'Assumptions'!C18-D21)-'Assumptions'!C19)-'Assumptions'!C6*('Assumptions'!C16*(1+C21))*('Assumptions'!C20+E21)-'Assumptions'!C6*'Assumptions'!C21)+('2400 Nueces'!B47*(60%+40%*(MAX(50%,(1-'Assumptions'!C17-'Assumptions'!C18)+D21)/(1-'Assumptions'!C17-'Assumptions'!C18)))))-(('Assumptions'!C52*(1+'Assumptions'!E70))+('Assumptions'!C53*(1+'Assumptions'!F70))+(('Assumptions'!C54*(1+'Assumptions'!G70))+('Assumptions'!C55*(1+'Assumptions'!G70))+'Assumptions'!C56+'Assumptions'!C57+'Assumptions'!C58+'Assumptions'!C59+'Assumptions'!C60+'Assumptions'!C61+'Assumptions'!C62+'Assumptions'!C63+'Assumptions'!C64+'Assumptions'!C65)*(80%+20%*(MAX(50%,(1-'Assumptions'!C17-'Assumptions'!C18)+D21)/(1-'Assumptions'!C17-'Assumptions'!C18)))+((('Assumptions'!C6*('Assumptions'!C16*(1+C21))*'Assumptions'!C13)*(1-'Assumptions'!C17-MAX(0,'Assumptions'!C18-D21)-'Assumptions'!C19)-'Assumptions'!C6*('Assumptions'!C16*(1+C21))*('Assumptions'!C20+E21)-'Assumptions'!C6*'Assumptions'!C21)+('2400 Nueces'!B47*(60%+40%*(MAX(50%,(1-'Assumptions'!C17-'Assumptions'!C18)+D21)/(1-'Assumptions'!C17-'Assumptions'!C18)))))*'Assumptions'!C28))/(1.30*(-PMT(('Assumptions'!C37+2%)/12,30*12,1)*12)))),'Assumptions'!C36))-'Assumptions'!C41</x:f>
        <x:v>63481109.52380952</x:v>
      </x:c>
      <x:c r="R21" s="188" t="n">
        <x:f>IF(G21=1,MAX(0,'Assumptions'!C36-(MAX(0,MIN(MAX(0,(((('Assumptions'!C6*('Assumptions'!C16*(1+C21))*'Assumptions'!C13)*(1-'Assumptions'!C17-MAX(0,'Assumptions'!C18-D21)-'Assumptions'!C19)-'Assumptions'!C6*('Assumptions'!C16*(1+C21))*('Assumptions'!C20+E21)-'Assumptions'!C6*'Assumptions'!C21)+('2400 Nueces'!B47*(60%+40%*(MAX(50%,(1-'Assumptions'!C17-'Assumptions'!C18)+D21)/(1-'Assumptions'!C17-'Assumptions'!C18)))))-(('Assumptions'!C52*(1+'Assumptions'!E70))+('Assumptions'!C53*(1+'Assumptions'!F70))+(('Assumptions'!C54*(1+'Assumptions'!G70))+('Assumptions'!C55*(1+'Assumptions'!G70))+'Assumptions'!C56+'Assumptions'!C57+'Assumptions'!C58+'Assumptions'!C59+'Assumptions'!C60+'Assumptions'!C61+'Assumptions'!C62+'Assumptions'!C63+'Assumptions'!C64+'Assumptions'!C65)*(80%+20%*(MAX(50%,(1-'Assumptions'!C17-'Assumptions'!C18)+D21)/(1-'Assumptions'!C17-'Assumptions'!C18)))+((('Assumptions'!C6*('Assumptions'!C16*(1+C21))*'Assumptions'!C13)*(1-'Assumptions'!C17-MAX(0,'Assumptions'!C18-D21)-'Assumptions'!C19)-'Assumptions'!C6*('Assumptions'!C16*(1+C21))*('Assumptions'!C20+E21)-'Assumptions'!C6*'Assumptions'!C21)+('2400 Nueces'!B47*(60%+40%*(MAX(50%,(1-'Assumptions'!C17-'Assumptions'!C18)+D21)/(1-'Assumptions'!C17-'Assumptions'!C18)))))*'Assumptions'!C28))/('Assumptions'!C34+F21))*55%,(((('Assumptions'!C6*('Assumptions'!C16*(1+C21))*'Assumptions'!C13)*(1-'Assumptions'!C17-MAX(0,'Assumptions'!C18-D21)-'Assumptions'!C19)-'Assumptions'!C6*('Assumptions'!C16*(1+C21))*('Assumptions'!C20+E21)-'Assumptions'!C6*'Assumptions'!C21)+('2400 Nueces'!B47*(60%+40%*(MAX(50%,(1-'Assumptions'!C17-'Assumptions'!C18)+D21)/(1-'Assumptions'!C17-'Assumptions'!C18)))))-(('Assumptions'!C52*(1+'Assumptions'!E70))+('Assumptions'!C53*(1+'Assumptions'!F70))+(('Assumptions'!C54*(1+'Assumptions'!G70))+('Assumptions'!C55*(1+'Assumptions'!G70))+'Assumptions'!C56+'Assumptions'!C57+'Assumptions'!C58+'Assumptions'!C59+'Assumptions'!C60+'Assumptions'!C61+'Assumptions'!C62+'Assumptions'!C63+'Assumptions'!C64+'Assumptions'!C65)*(80%+20%*(MAX(50%,(1-'Assumptions'!C17-'Assumptions'!C18)+D21)/(1-'Assumptions'!C17-'Assumptions'!C18)))+((('Assumptions'!C6*('Assumptions'!C16*(1+C21))*'Assumptions'!C13)*(1-'Assumptions'!C17-MAX(0,'Assumptions'!C18-D21)-'Assumptions'!C19)-'Assumptions'!C6*('Assumptions'!C16*(1+C21))*('Assumptions'!C20+E21)-'Assumptions'!C6*'Assumptions'!C21)+('2400 Nueces'!B47*(60%+40%*(MAX(50%,(1-'Assumptions'!C17-'Assumptions'!C18)+D21)/(1-'Assumptions'!C17-'Assumptions'!C18)))))*'Assumptions'!C28))/(1.30*(-PMT(('Assumptions'!C37+2%)/12,30*12,1)*12)))))),0)</x:f>
        <x:v>0</x:v>
      </x:c>
      <x:c r="S21" s="184" t="str">
        <x:v>Project rental-income cushion, then UT System support</x:v>
      </x:c>
    </x:row>
    <x:row r="22">
      <x:c r="A22" s="32" t="str">
        <x:v>2400 Nueces</x:v>
      </x:c>
      <x:c r="B22" s="32" t="str">
        <x:v>Enrollment slowdown</x:v>
      </x:c>
      <x:c r="C22" s="104" t="n">
        <x:f>'Assumptions'!B71</x:f>
        <x:v>-0.01</x:v>
      </x:c>
      <x:c r="D22" s="104" t="n">
        <x:f>'Assumptions'!C71</x:f>
        <x:v>-0.02</x:v>
      </x:c>
      <x:c r="E22" s="102" t="n">
        <x:f>'Assumptions'!D71</x:f>
        <x:v>0.25</x:v>
      </x:c>
      <x:c r="F22" s="104" t="n">
        <x:f>'Assumptions'!H71</x:f>
        <x:v>0.0025</x:v>
      </x:c>
      <x:c r="G22" s="91" t="n">
        <x:f>'Assumptions'!J71</x:f>
        <x:v>0</x:v>
      </x:c>
      <x:c r="H22" s="110" t="n">
        <x:f>(('Assumptions'!C6*('Assumptions'!C16*(1+C22))*'Assumptions'!C13)*(1-'Assumptions'!C17-MAX(0,'Assumptions'!C18-D22)-'Assumptions'!C19)-'Assumptions'!C6*('Assumptions'!C16*(1+C22))*('Assumptions'!C20+E22)-'Assumptions'!C6*'Assumptions'!C21)/'Assumptions'!C6/'Assumptions'!C13</x:f>
        <x:v>1152.9375</x:v>
      </x:c>
      <x:c r="I22" s="110" t="n">
        <x:f>((('Assumptions'!C6*('Assumptions'!C16*(1+C22))*'Assumptions'!C13)*(1-'Assumptions'!C17-MAX(0,'Assumptions'!C18-D22)-'Assumptions'!C19)-'Assumptions'!C6*('Assumptions'!C16*(1+C22))*('Assumptions'!C20+E22)-'Assumptions'!C6*'Assumptions'!C21)+('2400 Nueces'!B47*(60%+40%*(MAX(50%,(1-'Assumptions'!C17-'Assumptions'!C18)+D22)/(1-'Assumptions'!C17-'Assumptions'!C18)))))</x:f>
        <x:v>9010971.243589744</x:v>
      </x:c>
      <x:c r="J22" s="110" t="n">
        <x:f>(((('Assumptions'!C6*('Assumptions'!C16*(1+C22))*'Assumptions'!C13)*(1-'Assumptions'!C17-MAX(0,'Assumptions'!C18-D22)-'Assumptions'!C19)-'Assumptions'!C6*('Assumptions'!C16*(1+C22))*('Assumptions'!C20+E22)-'Assumptions'!C6*'Assumptions'!C21)+('2400 Nueces'!B47*(60%+40%*(MAX(50%,(1-'Assumptions'!C17-'Assumptions'!C18)+D22)/(1-'Assumptions'!C17-'Assumptions'!C18)))))-(('Assumptions'!C52*(1+'Assumptions'!E71))+('Assumptions'!C53*(1+'Assumptions'!F71))+(('Assumptions'!C54*(1+'Assumptions'!G71))+('Assumptions'!C55*(1+'Assumptions'!G71))+'Assumptions'!C56+'Assumptions'!C57+'Assumptions'!C58+'Assumptions'!C59+'Assumptions'!C60+'Assumptions'!C61+'Assumptions'!C62+'Assumptions'!C63+'Assumptions'!C64+'Assumptions'!C65)*(80%+20%*(MAX(50%,(1-'Assumptions'!C17-'Assumptions'!C18)+D22)/(1-'Assumptions'!C17-'Assumptions'!C18)))+((('Assumptions'!C6*('Assumptions'!C16*(1+C22))*'Assumptions'!C13)*(1-'Assumptions'!C17-MAX(0,'Assumptions'!C18-D22)-'Assumptions'!C19)-'Assumptions'!C6*('Assumptions'!C16*(1+C22))*('Assumptions'!C20+E22)-'Assumptions'!C6*'Assumptions'!C21)+('2400 Nueces'!B47*(60%+40%*(MAX(50%,(1-'Assumptions'!C17-'Assumptions'!C18)+D22)/(1-'Assumptions'!C17-'Assumptions'!C18)))))*'Assumptions'!C28))</x:f>
        <x:v>5094426.721666667</x:v>
      </x:c>
      <x:c r="K22" s="106" t="n">
        <x:f>J22/'2400 Nueces'!B73-1</x:f>
        <x:v>-0.08005613613294393</x:v>
      </x:c>
      <x:c r="L22" s="112" t="n">
        <x:f>IF((IF(G22=1,MAX(0,MIN(MAX(0,(((('Assumptions'!C6*('Assumptions'!C16*(1+C22))*'Assumptions'!C13)*(1-'Assumptions'!C17-MAX(0,'Assumptions'!C18-D22)-'Assumptions'!C19)-'Assumptions'!C6*('Assumptions'!C16*(1+C22))*('Assumptions'!C20+E22)-'Assumptions'!C6*'Assumptions'!C21)+('2400 Nueces'!B47*(60%+40%*(MAX(50%,(1-'Assumptions'!C17-'Assumptions'!C18)+D22)/(1-'Assumptions'!C17-'Assumptions'!C18)))))-(('Assumptions'!C52*(1+'Assumptions'!E71))+('Assumptions'!C53*(1+'Assumptions'!F71))+(('Assumptions'!C54*(1+'Assumptions'!G71))+('Assumptions'!C55*(1+'Assumptions'!G71))+'Assumptions'!C56+'Assumptions'!C57+'Assumptions'!C58+'Assumptions'!C59+'Assumptions'!C60+'Assumptions'!C61+'Assumptions'!C62+'Assumptions'!C63+'Assumptions'!C64+'Assumptions'!C65)*(80%+20%*(MAX(50%,(1-'Assumptions'!C17-'Assumptions'!C18)+D22)/(1-'Assumptions'!C17-'Assumptions'!C18)))+((('Assumptions'!C6*('Assumptions'!C16*(1+C22))*'Assumptions'!C13)*(1-'Assumptions'!C17-MAX(0,'Assumptions'!C18-D22)-'Assumptions'!C19)-'Assumptions'!C6*('Assumptions'!C16*(1+C22))*('Assumptions'!C20+E22)-'Assumptions'!C6*'Assumptions'!C21)+('2400 Nueces'!B47*(60%+40%*(MAX(50%,(1-'Assumptions'!C17-'Assumptions'!C18)+D22)/(1-'Assumptions'!C17-'Assumptions'!C18)))))*'Assumptions'!C28))/('Assumptions'!C34+F22))*55%,(((('Assumptions'!C6*('Assumptions'!C16*(1+C22))*'Assumptions'!C13)*(1-'Assumptions'!C17-MAX(0,'Assumptions'!C18-D22)-'Assumptions'!C19)-'Assumptions'!C6*('Assumptions'!C16*(1+C22))*('Assumptions'!C20+E22)-'Assumptions'!C6*'Assumptions'!C21)+('2400 Nueces'!B47*(60%+40%*(MAX(50%,(1-'Assumptions'!C17-'Assumptions'!C18)+D22)/(1-'Assumptions'!C17-'Assumptions'!C18)))))-(('Assumptions'!C52*(1+'Assumptions'!E71))+('Assumptions'!C53*(1+'Assumptions'!F71))+(('Assumptions'!C54*(1+'Assumptions'!G71))+('Assumptions'!C55*(1+'Assumptions'!G71))+'Assumptions'!C56+'Assumptions'!C57+'Assumptions'!C58+'Assumptions'!C59+'Assumptions'!C60+'Assumptions'!C61+'Assumptions'!C62+'Assumptions'!C63+'Assumptions'!C64+'Assumptions'!C65)*(80%+20%*(MAX(50%,(1-'Assumptions'!C17-'Assumptions'!C18)+D22)/(1-'Assumptions'!C17-'Assumptions'!C18)))+((('Assumptions'!C6*('Assumptions'!C16*(1+C22))*'Assumptions'!C13)*(1-'Assumptions'!C17-MAX(0,'Assumptions'!C18-D22)-'Assumptions'!C19)-'Assumptions'!C6*('Assumptions'!C16*(1+C22))*('Assumptions'!C20+E22)-'Assumptions'!C6*'Assumptions'!C21)+('2400 Nueces'!B47*(60%+40%*(MAX(50%,(1-'Assumptions'!C17-'Assumptions'!C18)+D22)/(1-'Assumptions'!C17-'Assumptions'!C18)))))*'Assumptions'!C28))/(1.30*(-PMT(('Assumptions'!C37+2%)/12,30*12,1)*12))))*(-PMT(('Assumptions'!C37+2%)/12,30*12,1)*12),'2400 Nueces'!B98))&gt;0,J22/(IF(G22=1,MAX(0,MIN(MAX(0,(((('Assumptions'!C6*('Assumptions'!C16*(1+C22))*'Assumptions'!C13)*(1-'Assumptions'!C17-MAX(0,'Assumptions'!C18-D22)-'Assumptions'!C19)-'Assumptions'!C6*('Assumptions'!C16*(1+C22))*('Assumptions'!C20+E22)-'Assumptions'!C6*'Assumptions'!C21)+('2400 Nueces'!B47*(60%+40%*(MAX(50%,(1-'Assumptions'!C17-'Assumptions'!C18)+D22)/(1-'Assumptions'!C17-'Assumptions'!C18)))))-(('Assumptions'!C52*(1+'Assumptions'!E71))+('Assumptions'!C53*(1+'Assumptions'!F71))+(('Assumptions'!C54*(1+'Assumptions'!G71))+('Assumptions'!C55*(1+'Assumptions'!G71))+'Assumptions'!C56+'Assumptions'!C57+'Assumptions'!C58+'Assumptions'!C59+'Assumptions'!C60+'Assumptions'!C61+'Assumptions'!C62+'Assumptions'!C63+'Assumptions'!C64+'Assumptions'!C65)*(80%+20%*(MAX(50%,(1-'Assumptions'!C17-'Assumptions'!C18)+D22)/(1-'Assumptions'!C17-'Assumptions'!C18)))+((('Assumptions'!C6*('Assumptions'!C16*(1+C22))*'Assumptions'!C13)*(1-'Assumptions'!C17-MAX(0,'Assumptions'!C18-D22)-'Assumptions'!C19)-'Assumptions'!C6*('Assumptions'!C16*(1+C22))*('Assumptions'!C20+E22)-'Assumptions'!C6*'Assumptions'!C21)+('2400 Nueces'!B47*(60%+40%*(MAX(50%,(1-'Assumptions'!C17-'Assumptions'!C18)+D22)/(1-'Assumptions'!C17-'Assumptions'!C18)))))*'Assumptions'!C28))/('Assumptions'!C34+F22))*55%,(((('Assumptions'!C6*('Assumptions'!C16*(1+C22))*'Assumptions'!C13)*(1-'Assumptions'!C17-MAX(0,'Assumptions'!C18-D22)-'Assumptions'!C19)-'Assumptions'!C6*('Assumptions'!C16*(1+C22))*('Assumptions'!C20+E22)-'Assumptions'!C6*'Assumptions'!C21)+('2400 Nueces'!B47*(60%+40%*(MAX(50%,(1-'Assumptions'!C17-'Assumptions'!C18)+D22)/(1-'Assumptions'!C17-'Assumptions'!C18)))))-(('Assumptions'!C52*(1+'Assumptions'!E71))+('Assumptions'!C53*(1+'Assumptions'!F71))+(('Assumptions'!C54*(1+'Assumptions'!G71))+('Assumptions'!C55*(1+'Assumptions'!G71))+'Assumptions'!C56+'Assumptions'!C57+'Assumptions'!C58+'Assumptions'!C59+'Assumptions'!C60+'Assumptions'!C61+'Assumptions'!C62+'Assumptions'!C63+'Assumptions'!C64+'Assumptions'!C65)*(80%+20%*(MAX(50%,(1-'Assumptions'!C17-'Assumptions'!C18)+D22)/(1-'Assumptions'!C17-'Assumptions'!C18)))+((('Assumptions'!C6*('Assumptions'!C16*(1+C22))*'Assumptions'!C13)*(1-'Assumptions'!C17-MAX(0,'Assumptions'!C18-D22)-'Assumptions'!C19)-'Assumptions'!C6*('Assumptions'!C16*(1+C22))*('Assumptions'!C20+E22)-'Assumptions'!C6*'Assumptions'!C21)+('2400 Nueces'!B47*(60%+40%*(MAX(50%,(1-'Assumptions'!C17-'Assumptions'!C18)+D22)/(1-'Assumptions'!C17-'Assumptions'!C18)))))*'Assumptions'!C28))/(1.30*(-PMT(('Assumptions'!C37+2%)/12,30*12,1)*12))))*(-PMT(('Assumptions'!C37+2%)/12,30*12,1)*12),'2400 Nueces'!B98)),"")</x:f>
        <x:v>2.0547204466253044</x:v>
      </x:c>
      <x:c r="M22" s="106" t="n">
        <x:f>IF((IF(G22=1,MAX(0,MIN(MAX(0,(((('Assumptions'!C6*('Assumptions'!C16*(1+C22))*'Assumptions'!C13)*(1-'Assumptions'!C17-MAX(0,'Assumptions'!C18-D22)-'Assumptions'!C19)-'Assumptions'!C6*('Assumptions'!C16*(1+C22))*('Assumptions'!C20+E22)-'Assumptions'!C6*'Assumptions'!C21)+('2400 Nueces'!B47*(60%+40%*(MAX(50%,(1-'Assumptions'!C17-'Assumptions'!C18)+D22)/(1-'Assumptions'!C17-'Assumptions'!C18)))))-(('Assumptions'!C52*(1+'Assumptions'!E71))+('Assumptions'!C53*(1+'Assumptions'!F71))+(('Assumptions'!C54*(1+'Assumptions'!G71))+('Assumptions'!C55*(1+'Assumptions'!G71))+'Assumptions'!C56+'Assumptions'!C57+'Assumptions'!C58+'Assumptions'!C59+'Assumptions'!C60+'Assumptions'!C61+'Assumptions'!C62+'Assumptions'!C63+'Assumptions'!C64+'Assumptions'!C65)*(80%+20%*(MAX(50%,(1-'Assumptions'!C17-'Assumptions'!C18)+D22)/(1-'Assumptions'!C17-'Assumptions'!C18)))+((('Assumptions'!C6*('Assumptions'!C16*(1+C22))*'Assumptions'!C13)*(1-'Assumptions'!C17-MAX(0,'Assumptions'!C18-D22)-'Assumptions'!C19)-'Assumptions'!C6*('Assumptions'!C16*(1+C22))*('Assumptions'!C20+E22)-'Assumptions'!C6*'Assumptions'!C21)+('2400 Nueces'!B47*(60%+40%*(MAX(50%,(1-'Assumptions'!C17-'Assumptions'!C18)+D22)/(1-'Assumptions'!C17-'Assumptions'!C18)))))*'Assumptions'!C28))/('Assumptions'!C34+F22))*55%,(((('Assumptions'!C6*('Assumptions'!C16*(1+C22))*'Assumptions'!C13)*(1-'Assumptions'!C17-MAX(0,'Assumptions'!C18-D22)-'Assumptions'!C19)-'Assumptions'!C6*('Assumptions'!C16*(1+C22))*('Assumptions'!C20+E22)-'Assumptions'!C6*'Assumptions'!C21)+('2400 Nueces'!B47*(60%+40%*(MAX(50%,(1-'Assumptions'!C17-'Assumptions'!C18)+D22)/(1-'Assumptions'!C17-'Assumptions'!C18)))))-(('Assumptions'!C52*(1+'Assumptions'!E71))+('Assumptions'!C53*(1+'Assumptions'!F71))+(('Assumptions'!C54*(1+'Assumptions'!G71))+('Assumptions'!C55*(1+'Assumptions'!G71))+'Assumptions'!C56+'Assumptions'!C57+'Assumptions'!C58+'Assumptions'!C59+'Assumptions'!C60+'Assumptions'!C61+'Assumptions'!C62+'Assumptions'!C63+'Assumptions'!C64+'Assumptions'!C65)*(80%+20%*(MAX(50%,(1-'Assumptions'!C17-'Assumptions'!C18)+D22)/(1-'Assumptions'!C17-'Assumptions'!C18)))+((('Assumptions'!C6*('Assumptions'!C16*(1+C22))*'Assumptions'!C13)*(1-'Assumptions'!C17-MAX(0,'Assumptions'!C18-D22)-'Assumptions'!C19)-'Assumptions'!C6*('Assumptions'!C16*(1+C22))*('Assumptions'!C20+E22)-'Assumptions'!C6*'Assumptions'!C21)+('2400 Nueces'!B47*(60%+40%*(MAX(50%,(1-'Assumptions'!C17-'Assumptions'!C18)+D22)/(1-'Assumptions'!C17-'Assumptions'!C18)))))*'Assumptions'!C28))/(1.30*(-PMT(('Assumptions'!C37+2%)/12,30*12,1)*12)))),'Assumptions'!C36))&gt;0,J22/(IF(G22=1,MAX(0,MIN(MAX(0,(((('Assumptions'!C6*('Assumptions'!C16*(1+C22))*'Assumptions'!C13)*(1-'Assumptions'!C17-MAX(0,'Assumptions'!C18-D22)-'Assumptions'!C19)-'Assumptions'!C6*('Assumptions'!C16*(1+C22))*('Assumptions'!C20+E22)-'Assumptions'!C6*'Assumptions'!C21)+('2400 Nueces'!B47*(60%+40%*(MAX(50%,(1-'Assumptions'!C17-'Assumptions'!C18)+D22)/(1-'Assumptions'!C17-'Assumptions'!C18)))))-(('Assumptions'!C52*(1+'Assumptions'!E71))+('Assumptions'!C53*(1+'Assumptions'!F71))+(('Assumptions'!C54*(1+'Assumptions'!G71))+('Assumptions'!C55*(1+'Assumptions'!G71))+'Assumptions'!C56+'Assumptions'!C57+'Assumptions'!C58+'Assumptions'!C59+'Assumptions'!C60+'Assumptions'!C61+'Assumptions'!C62+'Assumptions'!C63+'Assumptions'!C64+'Assumptions'!C65)*(80%+20%*(MAX(50%,(1-'Assumptions'!C17-'Assumptions'!C18)+D22)/(1-'Assumptions'!C17-'Assumptions'!C18)))+((('Assumptions'!C6*('Assumptions'!C16*(1+C22))*'Assumptions'!C13)*(1-'Assumptions'!C17-MAX(0,'Assumptions'!C18-D22)-'Assumptions'!C19)-'Assumptions'!C6*('Assumptions'!C16*(1+C22))*('Assumptions'!C20+E22)-'Assumptions'!C6*'Assumptions'!C21)+('2400 Nueces'!B47*(60%+40%*(MAX(50%,(1-'Assumptions'!C17-'Assumptions'!C18)+D22)/(1-'Assumptions'!C17-'Assumptions'!C18)))))*'Assumptions'!C28))/('Assumptions'!C34+F22))*55%,(((('Assumptions'!C6*('Assumptions'!C16*(1+C22))*'Assumptions'!C13)*(1-'Assumptions'!C17-MAX(0,'Assumptions'!C18-D22)-'Assumptions'!C19)-'Assumptions'!C6*('Assumptions'!C16*(1+C22))*('Assumptions'!C20+E22)-'Assumptions'!C6*'Assumptions'!C21)+('2400 Nueces'!B47*(60%+40%*(MAX(50%,(1-'Assumptions'!C17-'Assumptions'!C18)+D22)/(1-'Assumptions'!C17-'Assumptions'!C18)))))-(('Assumptions'!C52*(1+'Assumptions'!E71))+('Assumptions'!C53*(1+'Assumptions'!F71))+(('Assumptions'!C54*(1+'Assumptions'!G71))+('Assumptions'!C55*(1+'Assumptions'!G71))+'Assumptions'!C56+'Assumptions'!C57+'Assumptions'!C58+'Assumptions'!C59+'Assumptions'!C60+'Assumptions'!C61+'Assumptions'!C62+'Assumptions'!C63+'Assumptions'!C64+'Assumptions'!C65)*(80%+20%*(MAX(50%,(1-'Assumptions'!C17-'Assumptions'!C18)+D22)/(1-'Assumptions'!C17-'Assumptions'!C18)))+((('Assumptions'!C6*('Assumptions'!C16*(1+C22))*'Assumptions'!C13)*(1-'Assumptions'!C17-MAX(0,'Assumptions'!C18-D22)-'Assumptions'!C19)-'Assumptions'!C6*('Assumptions'!C16*(1+C22))*('Assumptions'!C20+E22)-'Assumptions'!C6*'Assumptions'!C21)+('2400 Nueces'!B47*(60%+40%*(MAX(50%,(1-'Assumptions'!C17-'Assumptions'!C18)+D22)/(1-'Assumptions'!C17-'Assumptions'!C18)))))*'Assumptions'!C28))/(1.30*(-PMT(('Assumptions'!C37+2%)/12,30*12,1)*12)))),'Assumptions'!C36)),"")</x:f>
        <x:v>0.12129587432539683</x:v>
      </x:c>
      <x:c r="N22" s="110" t="n">
        <x:f>J22-'2400 Nueces'!B76-(IF(G22=1,MAX(0,MIN(MAX(0,(((('Assumptions'!C6*('Assumptions'!C16*(1+C22))*'Assumptions'!C13)*(1-'Assumptions'!C17-MAX(0,'Assumptions'!C18-D22)-'Assumptions'!C19)-'Assumptions'!C6*('Assumptions'!C16*(1+C22))*('Assumptions'!C20+E22)-'Assumptions'!C6*'Assumptions'!C21)+('2400 Nueces'!B47*(60%+40%*(MAX(50%,(1-'Assumptions'!C17-'Assumptions'!C18)+D22)/(1-'Assumptions'!C17-'Assumptions'!C18)))))-(('Assumptions'!C52*(1+'Assumptions'!E71))+('Assumptions'!C53*(1+'Assumptions'!F71))+(('Assumptions'!C54*(1+'Assumptions'!G71))+('Assumptions'!C55*(1+'Assumptions'!G71))+'Assumptions'!C56+'Assumptions'!C57+'Assumptions'!C58+'Assumptions'!C59+'Assumptions'!C60+'Assumptions'!C61+'Assumptions'!C62+'Assumptions'!C63+'Assumptions'!C64+'Assumptions'!C65)*(80%+20%*(MAX(50%,(1-'Assumptions'!C17-'Assumptions'!C18)+D22)/(1-'Assumptions'!C17-'Assumptions'!C18)))+((('Assumptions'!C6*('Assumptions'!C16*(1+C22))*'Assumptions'!C13)*(1-'Assumptions'!C17-MAX(0,'Assumptions'!C18-D22)-'Assumptions'!C19)-'Assumptions'!C6*('Assumptions'!C16*(1+C22))*('Assumptions'!C20+E22)-'Assumptions'!C6*'Assumptions'!C21)+('2400 Nueces'!B47*(60%+40%*(MAX(50%,(1-'Assumptions'!C17-'Assumptions'!C18)+D22)/(1-'Assumptions'!C17-'Assumptions'!C18)))))*'Assumptions'!C28))/('Assumptions'!C34+F22))*55%,(((('Assumptions'!C6*('Assumptions'!C16*(1+C22))*'Assumptions'!C13)*(1-'Assumptions'!C17-MAX(0,'Assumptions'!C18-D22)-'Assumptions'!C19)-'Assumptions'!C6*('Assumptions'!C16*(1+C22))*('Assumptions'!C20+E22)-'Assumptions'!C6*'Assumptions'!C21)+('2400 Nueces'!B47*(60%+40%*(MAX(50%,(1-'Assumptions'!C17-'Assumptions'!C18)+D22)/(1-'Assumptions'!C17-'Assumptions'!C18)))))-(('Assumptions'!C52*(1+'Assumptions'!E71))+('Assumptions'!C53*(1+'Assumptions'!F71))+(('Assumptions'!C54*(1+'Assumptions'!G71))+('Assumptions'!C55*(1+'Assumptions'!G71))+'Assumptions'!C56+'Assumptions'!C57+'Assumptions'!C58+'Assumptions'!C59+'Assumptions'!C60+'Assumptions'!C61+'Assumptions'!C62+'Assumptions'!C63+'Assumptions'!C64+'Assumptions'!C65)*(80%+20%*(MAX(50%,(1-'Assumptions'!C17-'Assumptions'!C18)+D22)/(1-'Assumptions'!C17-'Assumptions'!C18)))+((('Assumptions'!C6*('Assumptions'!C16*(1+C22))*'Assumptions'!C13)*(1-'Assumptions'!C17-MAX(0,'Assumptions'!C18-D22)-'Assumptions'!C19)-'Assumptions'!C6*('Assumptions'!C16*(1+C22))*('Assumptions'!C20+E22)-'Assumptions'!C6*'Assumptions'!C21)+('2400 Nueces'!B47*(60%+40%*(MAX(50%,(1-'Assumptions'!C17-'Assumptions'!C18)+D22)/(1-'Assumptions'!C17-'Assumptions'!C18)))))*'Assumptions'!C28))/(1.30*(-PMT(('Assumptions'!C37+2%)/12,30*12,1)*12))))*(-PMT(('Assumptions'!C37+2%)/12,30*12,1)*12),'2400 Nueces'!B98))-'2400 Nueces'!B102-'Assumptions'!C6*'Assumptions'!I71</x:f>
        <x:v>2397349.670626069</x:v>
      </x:c>
      <x:c r="O22" s="110" t="n">
        <x:f>MAX(0,(((('Assumptions'!C6*('Assumptions'!C16*(1+C22))*'Assumptions'!C13)*(1-'Assumptions'!C17-MAX(0,'Assumptions'!C18-D22)-'Assumptions'!C19)-'Assumptions'!C6*('Assumptions'!C16*(1+C22))*('Assumptions'!C20+E22)-'Assumptions'!C6*'Assumptions'!C21)+('2400 Nueces'!B47*(60%+40%*(MAX(50%,(1-'Assumptions'!C17-'Assumptions'!C18)+D22)/(1-'Assumptions'!C17-'Assumptions'!C18)))))-(('Assumptions'!C52*(1+'Assumptions'!E71))+('Assumptions'!C53*(1+'Assumptions'!F71))+(('Assumptions'!C54*(1+'Assumptions'!G71))+('Assumptions'!C55*(1+'Assumptions'!G71))+'Assumptions'!C56+'Assumptions'!C57+'Assumptions'!C58+'Assumptions'!C59+'Assumptions'!C60+'Assumptions'!C61+'Assumptions'!C62+'Assumptions'!C63+'Assumptions'!C64+'Assumptions'!C65)*(80%+20%*(MAX(50%,(1-'Assumptions'!C17-'Assumptions'!C18)+D22)/(1-'Assumptions'!C17-'Assumptions'!C18)))+((('Assumptions'!C6*('Assumptions'!C16*(1+C22))*'Assumptions'!C13)*(1-'Assumptions'!C17-MAX(0,'Assumptions'!C18-D22)-'Assumptions'!C19)-'Assumptions'!C6*('Assumptions'!C16*(1+C22))*('Assumptions'!C20+E22)-'Assumptions'!C6*'Assumptions'!C21)+('2400 Nueces'!B47*(60%+40%*(MAX(50%,(1-'Assumptions'!C17-'Assumptions'!C18)+D22)/(1-'Assumptions'!C17-'Assumptions'!C18)))))*'Assumptions'!C28))/('Assumptions'!C34+F22))</x:f>
        <x:v>92625940.39393939</x:v>
      </x:c>
      <x:c r="P22" s="106" t="n">
        <x:f>IF(O22&gt;0,(IF(G22=1,MAX(0,MIN(MAX(0,(((('Assumptions'!C6*('Assumptions'!C16*(1+C22))*'Assumptions'!C13)*(1-'Assumptions'!C17-MAX(0,'Assumptions'!C18-D22)-'Assumptions'!C19)-'Assumptions'!C6*('Assumptions'!C16*(1+C22))*('Assumptions'!C20+E22)-'Assumptions'!C6*'Assumptions'!C21)+('2400 Nueces'!B47*(60%+40%*(MAX(50%,(1-'Assumptions'!C17-'Assumptions'!C18)+D22)/(1-'Assumptions'!C17-'Assumptions'!C18)))))-(('Assumptions'!C52*(1+'Assumptions'!E71))+('Assumptions'!C53*(1+'Assumptions'!F71))+(('Assumptions'!C54*(1+'Assumptions'!G71))+('Assumptions'!C55*(1+'Assumptions'!G71))+'Assumptions'!C56+'Assumptions'!C57+'Assumptions'!C58+'Assumptions'!C59+'Assumptions'!C60+'Assumptions'!C61+'Assumptions'!C62+'Assumptions'!C63+'Assumptions'!C64+'Assumptions'!C65)*(80%+20%*(MAX(50%,(1-'Assumptions'!C17-'Assumptions'!C18)+D22)/(1-'Assumptions'!C17-'Assumptions'!C18)))+((('Assumptions'!C6*('Assumptions'!C16*(1+C22))*'Assumptions'!C13)*(1-'Assumptions'!C17-MAX(0,'Assumptions'!C18-D22)-'Assumptions'!C19)-'Assumptions'!C6*('Assumptions'!C16*(1+C22))*('Assumptions'!C20+E22)-'Assumptions'!C6*'Assumptions'!C21)+('2400 Nueces'!B47*(60%+40%*(MAX(50%,(1-'Assumptions'!C17-'Assumptions'!C18)+D22)/(1-'Assumptions'!C17-'Assumptions'!C18)))))*'Assumptions'!C28))/('Assumptions'!C34+F22))*55%,(((('Assumptions'!C6*('Assumptions'!C16*(1+C22))*'Assumptions'!C13)*(1-'Assumptions'!C17-MAX(0,'Assumptions'!C18-D22)-'Assumptions'!C19)-'Assumptions'!C6*('Assumptions'!C16*(1+C22))*('Assumptions'!C20+E22)-'Assumptions'!C6*'Assumptions'!C21)+('2400 Nueces'!B47*(60%+40%*(MAX(50%,(1-'Assumptions'!C17-'Assumptions'!C18)+D22)/(1-'Assumptions'!C17-'Assumptions'!C18)))))-(('Assumptions'!C52*(1+'Assumptions'!E71))+('Assumptions'!C53*(1+'Assumptions'!F71))+(('Assumptions'!C54*(1+'Assumptions'!G71))+('Assumptions'!C55*(1+'Assumptions'!G71))+'Assumptions'!C56+'Assumptions'!C57+'Assumptions'!C58+'Assumptions'!C59+'Assumptions'!C60+'Assumptions'!C61+'Assumptions'!C62+'Assumptions'!C63+'Assumptions'!C64+'Assumptions'!C65)*(80%+20%*(MAX(50%,(1-'Assumptions'!C17-'Assumptions'!C18)+D22)/(1-'Assumptions'!C17-'Assumptions'!C18)))+((('Assumptions'!C6*('Assumptions'!C16*(1+C22))*'Assumptions'!C13)*(1-'Assumptions'!C17-MAX(0,'Assumptions'!C18-D22)-'Assumptions'!C19)-'Assumptions'!C6*('Assumptions'!C16*(1+C22))*('Assumptions'!C20+E22)-'Assumptions'!C6*'Assumptions'!C21)+('2400 Nueces'!B47*(60%+40%*(MAX(50%,(1-'Assumptions'!C17-'Assumptions'!C18)+D22)/(1-'Assumptions'!C17-'Assumptions'!C18)))))*'Assumptions'!C28))/(1.30*(-PMT(('Assumptions'!C37+2%)/12,30*12,1)*12)))),'Assumptions'!C36))/O22,"")</x:f>
        <x:v>0.45343669193935765</x:v>
      </x:c>
      <x:c r="Q22" s="110" t="n">
        <x:f>O22-(IF(G22=1,MAX(0,MIN(MAX(0,(((('Assumptions'!C6*('Assumptions'!C16*(1+C22))*'Assumptions'!C13)*(1-'Assumptions'!C17-MAX(0,'Assumptions'!C18-D22)-'Assumptions'!C19)-'Assumptions'!C6*('Assumptions'!C16*(1+C22))*('Assumptions'!C20+E22)-'Assumptions'!C6*'Assumptions'!C21)+('2400 Nueces'!B47*(60%+40%*(MAX(50%,(1-'Assumptions'!C17-'Assumptions'!C18)+D22)/(1-'Assumptions'!C17-'Assumptions'!C18)))))-(('Assumptions'!C52*(1+'Assumptions'!E71))+('Assumptions'!C53*(1+'Assumptions'!F71))+(('Assumptions'!C54*(1+'Assumptions'!G71))+('Assumptions'!C55*(1+'Assumptions'!G71))+'Assumptions'!C56+'Assumptions'!C57+'Assumptions'!C58+'Assumptions'!C59+'Assumptions'!C60+'Assumptions'!C61+'Assumptions'!C62+'Assumptions'!C63+'Assumptions'!C64+'Assumptions'!C65)*(80%+20%*(MAX(50%,(1-'Assumptions'!C17-'Assumptions'!C18)+D22)/(1-'Assumptions'!C17-'Assumptions'!C18)))+((('Assumptions'!C6*('Assumptions'!C16*(1+C22))*'Assumptions'!C13)*(1-'Assumptions'!C17-MAX(0,'Assumptions'!C18-D22)-'Assumptions'!C19)-'Assumptions'!C6*('Assumptions'!C16*(1+C22))*('Assumptions'!C20+E22)-'Assumptions'!C6*'Assumptions'!C21)+('2400 Nueces'!B47*(60%+40%*(MAX(50%,(1-'Assumptions'!C17-'Assumptions'!C18)+D22)/(1-'Assumptions'!C17-'Assumptions'!C18)))))*'Assumptions'!C28))/('Assumptions'!C34+F22))*55%,(((('Assumptions'!C6*('Assumptions'!C16*(1+C22))*'Assumptions'!C13)*(1-'Assumptions'!C17-MAX(0,'Assumptions'!C18-D22)-'Assumptions'!C19)-'Assumptions'!C6*('Assumptions'!C16*(1+C22))*('Assumptions'!C20+E22)-'Assumptions'!C6*'Assumptions'!C21)+('2400 Nueces'!B47*(60%+40%*(MAX(50%,(1-'Assumptions'!C17-'Assumptions'!C18)+D22)/(1-'Assumptions'!C17-'Assumptions'!C18)))))-(('Assumptions'!C52*(1+'Assumptions'!E71))+('Assumptions'!C53*(1+'Assumptions'!F71))+(('Assumptions'!C54*(1+'Assumptions'!G71))+('Assumptions'!C55*(1+'Assumptions'!G71))+'Assumptions'!C56+'Assumptions'!C57+'Assumptions'!C58+'Assumptions'!C59+'Assumptions'!C60+'Assumptions'!C61+'Assumptions'!C62+'Assumptions'!C63+'Assumptions'!C64+'Assumptions'!C65)*(80%+20%*(MAX(50%,(1-'Assumptions'!C17-'Assumptions'!C18)+D22)/(1-'Assumptions'!C17-'Assumptions'!C18)))+((('Assumptions'!C6*('Assumptions'!C16*(1+C22))*'Assumptions'!C13)*(1-'Assumptions'!C17-MAX(0,'Assumptions'!C18-D22)-'Assumptions'!C19)-'Assumptions'!C6*('Assumptions'!C16*(1+C22))*('Assumptions'!C20+E22)-'Assumptions'!C6*'Assumptions'!C21)+('2400 Nueces'!B47*(60%+40%*(MAX(50%,(1-'Assumptions'!C17-'Assumptions'!C18)+D22)/(1-'Assumptions'!C17-'Assumptions'!C18)))))*'Assumptions'!C28))/(1.30*(-PMT(('Assumptions'!C37+2%)/12,30*12,1)*12)))),'Assumptions'!C36))-'Assumptions'!C41</x:f>
        <x:v>50625940.39393939</x:v>
      </x:c>
      <x:c r="R22" s="110" t="n">
        <x:f>IF(G22=1,MAX(0,'Assumptions'!C36-(MAX(0,MIN(MAX(0,(((('Assumptions'!C6*('Assumptions'!C16*(1+C22))*'Assumptions'!C13)*(1-'Assumptions'!C17-MAX(0,'Assumptions'!C18-D22)-'Assumptions'!C19)-'Assumptions'!C6*('Assumptions'!C16*(1+C22))*('Assumptions'!C20+E22)-'Assumptions'!C6*'Assumptions'!C21)+('2400 Nueces'!B47*(60%+40%*(MAX(50%,(1-'Assumptions'!C17-'Assumptions'!C18)+D22)/(1-'Assumptions'!C17-'Assumptions'!C18)))))-(('Assumptions'!C52*(1+'Assumptions'!E71))+('Assumptions'!C53*(1+'Assumptions'!F71))+(('Assumptions'!C54*(1+'Assumptions'!G71))+('Assumptions'!C55*(1+'Assumptions'!G71))+'Assumptions'!C56+'Assumptions'!C57+'Assumptions'!C58+'Assumptions'!C59+'Assumptions'!C60+'Assumptions'!C61+'Assumptions'!C62+'Assumptions'!C63+'Assumptions'!C64+'Assumptions'!C65)*(80%+20%*(MAX(50%,(1-'Assumptions'!C17-'Assumptions'!C18)+D22)/(1-'Assumptions'!C17-'Assumptions'!C18)))+((('Assumptions'!C6*('Assumptions'!C16*(1+C22))*'Assumptions'!C13)*(1-'Assumptions'!C17-MAX(0,'Assumptions'!C18-D22)-'Assumptions'!C19)-'Assumptions'!C6*('Assumptions'!C16*(1+C22))*('Assumptions'!C20+E22)-'Assumptions'!C6*'Assumptions'!C21)+('2400 Nueces'!B47*(60%+40%*(MAX(50%,(1-'Assumptions'!C17-'Assumptions'!C18)+D22)/(1-'Assumptions'!C17-'Assumptions'!C18)))))*'Assumptions'!C28))/('Assumptions'!C34+F22))*55%,(((('Assumptions'!C6*('Assumptions'!C16*(1+C22))*'Assumptions'!C13)*(1-'Assumptions'!C17-MAX(0,'Assumptions'!C18-D22)-'Assumptions'!C19)-'Assumptions'!C6*('Assumptions'!C16*(1+C22))*('Assumptions'!C20+E22)-'Assumptions'!C6*'Assumptions'!C21)+('2400 Nueces'!B47*(60%+40%*(MAX(50%,(1-'Assumptions'!C17-'Assumptions'!C18)+D22)/(1-'Assumptions'!C17-'Assumptions'!C18)))))-(('Assumptions'!C52*(1+'Assumptions'!E71))+('Assumptions'!C53*(1+'Assumptions'!F71))+(('Assumptions'!C54*(1+'Assumptions'!G71))+('Assumptions'!C55*(1+'Assumptions'!G71))+'Assumptions'!C56+'Assumptions'!C57+'Assumptions'!C58+'Assumptions'!C59+'Assumptions'!C60+'Assumptions'!C61+'Assumptions'!C62+'Assumptions'!C63+'Assumptions'!C64+'Assumptions'!C65)*(80%+20%*(MAX(50%,(1-'Assumptions'!C17-'Assumptions'!C18)+D22)/(1-'Assumptions'!C17-'Assumptions'!C18)))+((('Assumptions'!C6*('Assumptions'!C16*(1+C22))*'Assumptions'!C13)*(1-'Assumptions'!C17-MAX(0,'Assumptions'!C18-D22)-'Assumptions'!C19)-'Assumptions'!C6*('Assumptions'!C16*(1+C22))*('Assumptions'!C20+E22)-'Assumptions'!C6*'Assumptions'!C21)+('2400 Nueces'!B47*(60%+40%*(MAX(50%,(1-'Assumptions'!C17-'Assumptions'!C18)+D22)/(1-'Assumptions'!C17-'Assumptions'!C18)))))*'Assumptions'!C28))/(1.30*(-PMT(('Assumptions'!C37+2%)/12,30*12,1)*12)))))),0)</x:f>
        <x:v>0</x:v>
      </x:c>
      <x:c r="S22" s="32" t="str">
        <x:v>Project rental-income cushion, then UT System support</x:v>
      </x:c>
    </x:row>
    <x:row r="23">
      <x:c r="A23" s="32" t="str">
        <x:v>2400 Nueces</x:v>
      </x:c>
      <x:c r="B23" s="32" t="str">
        <x:v>Supply +500 beds</x:v>
      </x:c>
      <x:c r="C23" s="104" t="n">
        <x:f>'Assumptions'!B72</x:f>
        <x:v>-0.005</x:v>
      </x:c>
      <x:c r="D23" s="104" t="n">
        <x:f>'Assumptions'!C72</x:f>
        <x:v>-0.01</x:v>
      </x:c>
      <x:c r="E23" s="102" t="n">
        <x:f>'Assumptions'!D72</x:f>
        <x:v>0.1</x:v>
      </x:c>
      <x:c r="F23" s="104" t="n">
        <x:f>'Assumptions'!H72</x:f>
        <x:v>0</x:v>
      </x:c>
      <x:c r="G23" s="91" t="n">
        <x:f>'Assumptions'!J72</x:f>
        <x:v>0</x:v>
      </x:c>
      <x:c r="H23" s="110" t="n">
        <x:f>(('Assumptions'!C6*('Assumptions'!C16*(1+C23))*'Assumptions'!C13)*(1-'Assumptions'!C17-MAX(0,'Assumptions'!C18-D23)-'Assumptions'!C19)-'Assumptions'!C6*('Assumptions'!C16*(1+C23))*('Assumptions'!C20+E23)-'Assumptions'!C6*'Assumptions'!C21)/'Assumptions'!C6/'Assumptions'!C13</x:f>
        <x:v>1186.7447916666667</x:v>
      </x:c>
      <x:c r="I23" s="110" t="n">
        <x:f>((('Assumptions'!C6*('Assumptions'!C16*(1+C23))*'Assumptions'!C13)*(1-'Assumptions'!C17-MAX(0,'Assumptions'!C18-D23)-'Assumptions'!C19)-'Assumptions'!C6*('Assumptions'!C16*(1+C23))*('Assumptions'!C20+E23)-'Assumptions'!C6*'Assumptions'!C21)+('2400 Nueces'!B47*(60%+40%*(MAX(50%,(1-'Assumptions'!C17-'Assumptions'!C18)+D23)/(1-'Assumptions'!C17-'Assumptions'!C18)))))</x:f>
        <x:v>9264985.996794872</x:v>
      </x:c>
      <x:c r="J23" s="110" t="n">
        <x:f>(((('Assumptions'!C6*('Assumptions'!C16*(1+C23))*'Assumptions'!C13)*(1-'Assumptions'!C17-MAX(0,'Assumptions'!C18-D23)-'Assumptions'!C19)-'Assumptions'!C6*('Assumptions'!C16*(1+C23))*('Assumptions'!C20+E23)-'Assumptions'!C6*'Assumptions'!C21)+('2400 Nueces'!B47*(60%+40%*(MAX(50%,(1-'Assumptions'!C17-'Assumptions'!C18)+D23)/(1-'Assumptions'!C17-'Assumptions'!C18)))))-(('Assumptions'!C52*(1+'Assumptions'!E72))+('Assumptions'!C53*(1+'Assumptions'!F72))+(('Assumptions'!C54*(1+'Assumptions'!G72))+('Assumptions'!C55*(1+'Assumptions'!G72))+'Assumptions'!C56+'Assumptions'!C57+'Assumptions'!C58+'Assumptions'!C59+'Assumptions'!C60+'Assumptions'!C61+'Assumptions'!C62+'Assumptions'!C63+'Assumptions'!C64+'Assumptions'!C65)*(80%+20%*(MAX(50%,(1-'Assumptions'!C17-'Assumptions'!C18)+D23)/(1-'Assumptions'!C17-'Assumptions'!C18)))+((('Assumptions'!C6*('Assumptions'!C16*(1+C23))*'Assumptions'!C13)*(1-'Assumptions'!C17-MAX(0,'Assumptions'!C18-D23)-'Assumptions'!C19)-'Assumptions'!C6*('Assumptions'!C16*(1+C23))*('Assumptions'!C20+E23)-'Assumptions'!C6*'Assumptions'!C21)+('2400 Nueces'!B47*(60%+40%*(MAX(50%,(1-'Assumptions'!C17-'Assumptions'!C18)+D23)/(1-'Assumptions'!C17-'Assumptions'!C18)))))*'Assumptions'!C28))</x:f>
        <x:v>5333928.724583333</x:v>
      </x:c>
      <x:c r="K23" s="106" t="n">
        <x:f>J23/'2400 Nueces'!B73-1</x:f>
        <x:v>-0.03680722707905615</x:v>
      </x:c>
      <x:c r="L23" s="112" t="n">
        <x:f>IF((IF(G23=1,MAX(0,MIN(MAX(0,(((('Assumptions'!C6*('Assumptions'!C16*(1+C23))*'Assumptions'!C13)*(1-'Assumptions'!C17-MAX(0,'Assumptions'!C18-D23)-'Assumptions'!C19)-'Assumptions'!C6*('Assumptions'!C16*(1+C23))*('Assumptions'!C20+E23)-'Assumptions'!C6*'Assumptions'!C21)+('2400 Nueces'!B47*(60%+40%*(MAX(50%,(1-'Assumptions'!C17-'Assumptions'!C18)+D23)/(1-'Assumptions'!C17-'Assumptions'!C18)))))-(('Assumptions'!C52*(1+'Assumptions'!E72))+('Assumptions'!C53*(1+'Assumptions'!F72))+(('Assumptions'!C54*(1+'Assumptions'!G72))+('Assumptions'!C55*(1+'Assumptions'!G72))+'Assumptions'!C56+'Assumptions'!C57+'Assumptions'!C58+'Assumptions'!C59+'Assumptions'!C60+'Assumptions'!C61+'Assumptions'!C62+'Assumptions'!C63+'Assumptions'!C64+'Assumptions'!C65)*(80%+20%*(MAX(50%,(1-'Assumptions'!C17-'Assumptions'!C18)+D23)/(1-'Assumptions'!C17-'Assumptions'!C18)))+((('Assumptions'!C6*('Assumptions'!C16*(1+C23))*'Assumptions'!C13)*(1-'Assumptions'!C17-MAX(0,'Assumptions'!C18-D23)-'Assumptions'!C19)-'Assumptions'!C6*('Assumptions'!C16*(1+C23))*('Assumptions'!C20+E23)-'Assumptions'!C6*'Assumptions'!C21)+('2400 Nueces'!B47*(60%+40%*(MAX(50%,(1-'Assumptions'!C17-'Assumptions'!C18)+D23)/(1-'Assumptions'!C17-'Assumptions'!C18)))))*'Assumptions'!C28))/('Assumptions'!C34+F23))*55%,(((('Assumptions'!C6*('Assumptions'!C16*(1+C23))*'Assumptions'!C13)*(1-'Assumptions'!C17-MAX(0,'Assumptions'!C18-D23)-'Assumptions'!C19)-'Assumptions'!C6*('Assumptions'!C16*(1+C23))*('Assumptions'!C20+E23)-'Assumptions'!C6*'Assumptions'!C21)+('2400 Nueces'!B47*(60%+40%*(MAX(50%,(1-'Assumptions'!C17-'Assumptions'!C18)+D23)/(1-'Assumptions'!C17-'Assumptions'!C18)))))-(('Assumptions'!C52*(1+'Assumptions'!E72))+('Assumptions'!C53*(1+'Assumptions'!F72))+(('Assumptions'!C54*(1+'Assumptions'!G72))+('Assumptions'!C55*(1+'Assumptions'!G72))+'Assumptions'!C56+'Assumptions'!C57+'Assumptions'!C58+'Assumptions'!C59+'Assumptions'!C60+'Assumptions'!C61+'Assumptions'!C62+'Assumptions'!C63+'Assumptions'!C64+'Assumptions'!C65)*(80%+20%*(MAX(50%,(1-'Assumptions'!C17-'Assumptions'!C18)+D23)/(1-'Assumptions'!C17-'Assumptions'!C18)))+((('Assumptions'!C6*('Assumptions'!C16*(1+C23))*'Assumptions'!C13)*(1-'Assumptions'!C17-MAX(0,'Assumptions'!C18-D23)-'Assumptions'!C19)-'Assumptions'!C6*('Assumptions'!C16*(1+C23))*('Assumptions'!C20+E23)-'Assumptions'!C6*'Assumptions'!C21)+('2400 Nueces'!B47*(60%+40%*(MAX(50%,(1-'Assumptions'!C17-'Assumptions'!C18)+D23)/(1-'Assumptions'!C17-'Assumptions'!C18)))))*'Assumptions'!C28))/(1.30*(-PMT(('Assumptions'!C37+2%)/12,30*12,1)*12))))*(-PMT(('Assumptions'!C37+2%)/12,30*12,1)*12),'2400 Nueces'!B98))&gt;0,J23/(IF(G23=1,MAX(0,MIN(MAX(0,(((('Assumptions'!C6*('Assumptions'!C16*(1+C23))*'Assumptions'!C13)*(1-'Assumptions'!C17-MAX(0,'Assumptions'!C18-D23)-'Assumptions'!C19)-'Assumptions'!C6*('Assumptions'!C16*(1+C23))*('Assumptions'!C20+E23)-'Assumptions'!C6*'Assumptions'!C21)+('2400 Nueces'!B47*(60%+40%*(MAX(50%,(1-'Assumptions'!C17-'Assumptions'!C18)+D23)/(1-'Assumptions'!C17-'Assumptions'!C18)))))-(('Assumptions'!C52*(1+'Assumptions'!E72))+('Assumptions'!C53*(1+'Assumptions'!F72))+(('Assumptions'!C54*(1+'Assumptions'!G72))+('Assumptions'!C55*(1+'Assumptions'!G72))+'Assumptions'!C56+'Assumptions'!C57+'Assumptions'!C58+'Assumptions'!C59+'Assumptions'!C60+'Assumptions'!C61+'Assumptions'!C62+'Assumptions'!C63+'Assumptions'!C64+'Assumptions'!C65)*(80%+20%*(MAX(50%,(1-'Assumptions'!C17-'Assumptions'!C18)+D23)/(1-'Assumptions'!C17-'Assumptions'!C18)))+((('Assumptions'!C6*('Assumptions'!C16*(1+C23))*'Assumptions'!C13)*(1-'Assumptions'!C17-MAX(0,'Assumptions'!C18-D23)-'Assumptions'!C19)-'Assumptions'!C6*('Assumptions'!C16*(1+C23))*('Assumptions'!C20+E23)-'Assumptions'!C6*'Assumptions'!C21)+('2400 Nueces'!B47*(60%+40%*(MAX(50%,(1-'Assumptions'!C17-'Assumptions'!C18)+D23)/(1-'Assumptions'!C17-'Assumptions'!C18)))))*'Assumptions'!C28))/('Assumptions'!C34+F23))*55%,(((('Assumptions'!C6*('Assumptions'!C16*(1+C23))*'Assumptions'!C13)*(1-'Assumptions'!C17-MAX(0,'Assumptions'!C18-D23)-'Assumptions'!C19)-'Assumptions'!C6*('Assumptions'!C16*(1+C23))*('Assumptions'!C20+E23)-'Assumptions'!C6*'Assumptions'!C21)+('2400 Nueces'!B47*(60%+40%*(MAX(50%,(1-'Assumptions'!C17-'Assumptions'!C18)+D23)/(1-'Assumptions'!C17-'Assumptions'!C18)))))-(('Assumptions'!C52*(1+'Assumptions'!E72))+('Assumptions'!C53*(1+'Assumptions'!F72))+(('Assumptions'!C54*(1+'Assumptions'!G72))+('Assumptions'!C55*(1+'Assumptions'!G72))+'Assumptions'!C56+'Assumptions'!C57+'Assumptions'!C58+'Assumptions'!C59+'Assumptions'!C60+'Assumptions'!C61+'Assumptions'!C62+'Assumptions'!C63+'Assumptions'!C64+'Assumptions'!C65)*(80%+20%*(MAX(50%,(1-'Assumptions'!C17-'Assumptions'!C18)+D23)/(1-'Assumptions'!C17-'Assumptions'!C18)))+((('Assumptions'!C6*('Assumptions'!C16*(1+C23))*'Assumptions'!C13)*(1-'Assumptions'!C17-MAX(0,'Assumptions'!C18-D23)-'Assumptions'!C19)-'Assumptions'!C6*('Assumptions'!C16*(1+C23))*('Assumptions'!C20+E23)-'Assumptions'!C6*'Assumptions'!C21)+('2400 Nueces'!B47*(60%+40%*(MAX(50%,(1-'Assumptions'!C17-'Assumptions'!C18)+D23)/(1-'Assumptions'!C17-'Assumptions'!C18)))))*'Assumptions'!C28))/(1.30*(-PMT(('Assumptions'!C37+2%)/12,30*12,1)*12))))*(-PMT(('Assumptions'!C37+2%)/12,30*12,1)*12),'2400 Nueces'!B98)),"")</x:f>
        <x:v>2.1513180991752248</x:v>
      </x:c>
      <x:c r="M23" s="106" t="n">
        <x:f>IF((IF(G23=1,MAX(0,MIN(MAX(0,(((('Assumptions'!C6*('Assumptions'!C16*(1+C23))*'Assumptions'!C13)*(1-'Assumptions'!C17-MAX(0,'Assumptions'!C18-D23)-'Assumptions'!C19)-'Assumptions'!C6*('Assumptions'!C16*(1+C23))*('Assumptions'!C20+E23)-'Assumptions'!C6*'Assumptions'!C21)+('2400 Nueces'!B47*(60%+40%*(MAX(50%,(1-'Assumptions'!C17-'Assumptions'!C18)+D23)/(1-'Assumptions'!C17-'Assumptions'!C18)))))-(('Assumptions'!C52*(1+'Assumptions'!E72))+('Assumptions'!C53*(1+'Assumptions'!F72))+(('Assumptions'!C54*(1+'Assumptions'!G72))+('Assumptions'!C55*(1+'Assumptions'!G72))+'Assumptions'!C56+'Assumptions'!C57+'Assumptions'!C58+'Assumptions'!C59+'Assumptions'!C60+'Assumptions'!C61+'Assumptions'!C62+'Assumptions'!C63+'Assumptions'!C64+'Assumptions'!C65)*(80%+20%*(MAX(50%,(1-'Assumptions'!C17-'Assumptions'!C18)+D23)/(1-'Assumptions'!C17-'Assumptions'!C18)))+((('Assumptions'!C6*('Assumptions'!C16*(1+C23))*'Assumptions'!C13)*(1-'Assumptions'!C17-MAX(0,'Assumptions'!C18-D23)-'Assumptions'!C19)-'Assumptions'!C6*('Assumptions'!C16*(1+C23))*('Assumptions'!C20+E23)-'Assumptions'!C6*'Assumptions'!C21)+('2400 Nueces'!B47*(60%+40%*(MAX(50%,(1-'Assumptions'!C17-'Assumptions'!C18)+D23)/(1-'Assumptions'!C17-'Assumptions'!C18)))))*'Assumptions'!C28))/('Assumptions'!C34+F23))*55%,(((('Assumptions'!C6*('Assumptions'!C16*(1+C23))*'Assumptions'!C13)*(1-'Assumptions'!C17-MAX(0,'Assumptions'!C18-D23)-'Assumptions'!C19)-'Assumptions'!C6*('Assumptions'!C16*(1+C23))*('Assumptions'!C20+E23)-'Assumptions'!C6*'Assumptions'!C21)+('2400 Nueces'!B47*(60%+40%*(MAX(50%,(1-'Assumptions'!C17-'Assumptions'!C18)+D23)/(1-'Assumptions'!C17-'Assumptions'!C18)))))-(('Assumptions'!C52*(1+'Assumptions'!E72))+('Assumptions'!C53*(1+'Assumptions'!F72))+(('Assumptions'!C54*(1+'Assumptions'!G72))+('Assumptions'!C55*(1+'Assumptions'!G72))+'Assumptions'!C56+'Assumptions'!C57+'Assumptions'!C58+'Assumptions'!C59+'Assumptions'!C60+'Assumptions'!C61+'Assumptions'!C62+'Assumptions'!C63+'Assumptions'!C64+'Assumptions'!C65)*(80%+20%*(MAX(50%,(1-'Assumptions'!C17-'Assumptions'!C18)+D23)/(1-'Assumptions'!C17-'Assumptions'!C18)))+((('Assumptions'!C6*('Assumptions'!C16*(1+C23))*'Assumptions'!C13)*(1-'Assumptions'!C17-MAX(0,'Assumptions'!C18-D23)-'Assumptions'!C19)-'Assumptions'!C6*('Assumptions'!C16*(1+C23))*('Assumptions'!C20+E23)-'Assumptions'!C6*'Assumptions'!C21)+('2400 Nueces'!B47*(60%+40%*(MAX(50%,(1-'Assumptions'!C17-'Assumptions'!C18)+D23)/(1-'Assumptions'!C17-'Assumptions'!C18)))))*'Assumptions'!C28))/(1.30*(-PMT(('Assumptions'!C37+2%)/12,30*12,1)*12)))),'Assumptions'!C36))&gt;0,J23/(IF(G23=1,MAX(0,MIN(MAX(0,(((('Assumptions'!C6*('Assumptions'!C16*(1+C23))*'Assumptions'!C13)*(1-'Assumptions'!C17-MAX(0,'Assumptions'!C18-D23)-'Assumptions'!C19)-'Assumptions'!C6*('Assumptions'!C16*(1+C23))*('Assumptions'!C20+E23)-'Assumptions'!C6*'Assumptions'!C21)+('2400 Nueces'!B47*(60%+40%*(MAX(50%,(1-'Assumptions'!C17-'Assumptions'!C18)+D23)/(1-'Assumptions'!C17-'Assumptions'!C18)))))-(('Assumptions'!C52*(1+'Assumptions'!E72))+('Assumptions'!C53*(1+'Assumptions'!F72))+(('Assumptions'!C54*(1+'Assumptions'!G72))+('Assumptions'!C55*(1+'Assumptions'!G72))+'Assumptions'!C56+'Assumptions'!C57+'Assumptions'!C58+'Assumptions'!C59+'Assumptions'!C60+'Assumptions'!C61+'Assumptions'!C62+'Assumptions'!C63+'Assumptions'!C64+'Assumptions'!C65)*(80%+20%*(MAX(50%,(1-'Assumptions'!C17-'Assumptions'!C18)+D23)/(1-'Assumptions'!C17-'Assumptions'!C18)))+((('Assumptions'!C6*('Assumptions'!C16*(1+C23))*'Assumptions'!C13)*(1-'Assumptions'!C17-MAX(0,'Assumptions'!C18-D23)-'Assumptions'!C19)-'Assumptions'!C6*('Assumptions'!C16*(1+C23))*('Assumptions'!C20+E23)-'Assumptions'!C6*'Assumptions'!C21)+('2400 Nueces'!B47*(60%+40%*(MAX(50%,(1-'Assumptions'!C17-'Assumptions'!C18)+D23)/(1-'Assumptions'!C17-'Assumptions'!C18)))))*'Assumptions'!C28))/('Assumptions'!C34+F23))*55%,(((('Assumptions'!C6*('Assumptions'!C16*(1+C23))*'Assumptions'!C13)*(1-'Assumptions'!C17-MAX(0,'Assumptions'!C18-D23)-'Assumptions'!C19)-'Assumptions'!C6*('Assumptions'!C16*(1+C23))*('Assumptions'!C20+E23)-'Assumptions'!C6*'Assumptions'!C21)+('2400 Nueces'!B47*(60%+40%*(MAX(50%,(1-'Assumptions'!C17-'Assumptions'!C18)+D23)/(1-'Assumptions'!C17-'Assumptions'!C18)))))-(('Assumptions'!C52*(1+'Assumptions'!E72))+('Assumptions'!C53*(1+'Assumptions'!F72))+(('Assumptions'!C54*(1+'Assumptions'!G72))+('Assumptions'!C55*(1+'Assumptions'!G72))+'Assumptions'!C56+'Assumptions'!C57+'Assumptions'!C58+'Assumptions'!C59+'Assumptions'!C60+'Assumptions'!C61+'Assumptions'!C62+'Assumptions'!C63+'Assumptions'!C64+'Assumptions'!C65)*(80%+20%*(MAX(50%,(1-'Assumptions'!C17-'Assumptions'!C18)+D23)/(1-'Assumptions'!C17-'Assumptions'!C18)))+((('Assumptions'!C6*('Assumptions'!C16*(1+C23))*'Assumptions'!C13)*(1-'Assumptions'!C17-MAX(0,'Assumptions'!C18-D23)-'Assumptions'!C19)-'Assumptions'!C6*('Assumptions'!C16*(1+C23))*('Assumptions'!C20+E23)-'Assumptions'!C6*'Assumptions'!C21)+('2400 Nueces'!B47*(60%+40%*(MAX(50%,(1-'Assumptions'!C17-'Assumptions'!C18)+D23)/(1-'Assumptions'!C17-'Assumptions'!C18)))))*'Assumptions'!C28))/(1.30*(-PMT(('Assumptions'!C37+2%)/12,30*12,1)*12)))),'Assumptions'!C36)),"")</x:f>
        <x:v>0.12699830296626985</x:v>
      </x:c>
      <x:c r="N23" s="110" t="n">
        <x:f>J23-'2400 Nueces'!B76-(IF(G23=1,MAX(0,MIN(MAX(0,(((('Assumptions'!C6*('Assumptions'!C16*(1+C23))*'Assumptions'!C13)*(1-'Assumptions'!C17-MAX(0,'Assumptions'!C18-D23)-'Assumptions'!C19)-'Assumptions'!C6*('Assumptions'!C16*(1+C23))*('Assumptions'!C20+E23)-'Assumptions'!C6*'Assumptions'!C21)+('2400 Nueces'!B47*(60%+40%*(MAX(50%,(1-'Assumptions'!C17-'Assumptions'!C18)+D23)/(1-'Assumptions'!C17-'Assumptions'!C18)))))-(('Assumptions'!C52*(1+'Assumptions'!E72))+('Assumptions'!C53*(1+'Assumptions'!F72))+(('Assumptions'!C54*(1+'Assumptions'!G72))+('Assumptions'!C55*(1+'Assumptions'!G72))+'Assumptions'!C56+'Assumptions'!C57+'Assumptions'!C58+'Assumptions'!C59+'Assumptions'!C60+'Assumptions'!C61+'Assumptions'!C62+'Assumptions'!C63+'Assumptions'!C64+'Assumptions'!C65)*(80%+20%*(MAX(50%,(1-'Assumptions'!C17-'Assumptions'!C18)+D23)/(1-'Assumptions'!C17-'Assumptions'!C18)))+((('Assumptions'!C6*('Assumptions'!C16*(1+C23))*'Assumptions'!C13)*(1-'Assumptions'!C17-MAX(0,'Assumptions'!C18-D23)-'Assumptions'!C19)-'Assumptions'!C6*('Assumptions'!C16*(1+C23))*('Assumptions'!C20+E23)-'Assumptions'!C6*'Assumptions'!C21)+('2400 Nueces'!B47*(60%+40%*(MAX(50%,(1-'Assumptions'!C17-'Assumptions'!C18)+D23)/(1-'Assumptions'!C17-'Assumptions'!C18)))))*'Assumptions'!C28))/('Assumptions'!C34+F23))*55%,(((('Assumptions'!C6*('Assumptions'!C16*(1+C23))*'Assumptions'!C13)*(1-'Assumptions'!C17-MAX(0,'Assumptions'!C18-D23)-'Assumptions'!C19)-'Assumptions'!C6*('Assumptions'!C16*(1+C23))*('Assumptions'!C20+E23)-'Assumptions'!C6*'Assumptions'!C21)+('2400 Nueces'!B47*(60%+40%*(MAX(50%,(1-'Assumptions'!C17-'Assumptions'!C18)+D23)/(1-'Assumptions'!C17-'Assumptions'!C18)))))-(('Assumptions'!C52*(1+'Assumptions'!E72))+('Assumptions'!C53*(1+'Assumptions'!F72))+(('Assumptions'!C54*(1+'Assumptions'!G72))+('Assumptions'!C55*(1+'Assumptions'!G72))+'Assumptions'!C56+'Assumptions'!C57+'Assumptions'!C58+'Assumptions'!C59+'Assumptions'!C60+'Assumptions'!C61+'Assumptions'!C62+'Assumptions'!C63+'Assumptions'!C64+'Assumptions'!C65)*(80%+20%*(MAX(50%,(1-'Assumptions'!C17-'Assumptions'!C18)+D23)/(1-'Assumptions'!C17-'Assumptions'!C18)))+((('Assumptions'!C6*('Assumptions'!C16*(1+C23))*'Assumptions'!C13)*(1-'Assumptions'!C17-MAX(0,'Assumptions'!C18-D23)-'Assumptions'!C19)-'Assumptions'!C6*('Assumptions'!C16*(1+C23))*('Assumptions'!C20+E23)-'Assumptions'!C6*'Assumptions'!C21)+('2400 Nueces'!B47*(60%+40%*(MAX(50%,(1-'Assumptions'!C17-'Assumptions'!C18)+D23)/(1-'Assumptions'!C17-'Assumptions'!C18)))))*'Assumptions'!C28))/(1.30*(-PMT(('Assumptions'!C37+2%)/12,30*12,1)*12))))*(-PMT(('Assumptions'!C37+2%)/12,30*12,1)*12),'2400 Nueces'!B98))-'2400 Nueces'!B102-'Assumptions'!C6*'Assumptions'!I72</x:f>
        <x:v>2636851.6735427356</x:v>
      </x:c>
      <x:c r="O23" s="110" t="n">
        <x:f>MAX(0,(((('Assumptions'!C6*('Assumptions'!C16*(1+C23))*'Assumptions'!C13)*(1-'Assumptions'!C17-MAX(0,'Assumptions'!C18-D23)-'Assumptions'!C19)-'Assumptions'!C6*('Assumptions'!C16*(1+C23))*('Assumptions'!C20+E23)-'Assumptions'!C6*'Assumptions'!C21)+('2400 Nueces'!B47*(60%+40%*(MAX(50%,(1-'Assumptions'!C17-'Assumptions'!C18)+D23)/(1-'Assumptions'!C17-'Assumptions'!C18)))))-(('Assumptions'!C52*(1+'Assumptions'!E72))+('Assumptions'!C53*(1+'Assumptions'!F72))+(('Assumptions'!C54*(1+'Assumptions'!G72))+('Assumptions'!C55*(1+'Assumptions'!G72))+'Assumptions'!C56+'Assumptions'!C57+'Assumptions'!C58+'Assumptions'!C59+'Assumptions'!C60+'Assumptions'!C61+'Assumptions'!C62+'Assumptions'!C63+'Assumptions'!C64+'Assumptions'!C65)*(80%+20%*(MAX(50%,(1-'Assumptions'!C17-'Assumptions'!C18)+D23)/(1-'Assumptions'!C17-'Assumptions'!C18)))+((('Assumptions'!C6*('Assumptions'!C16*(1+C23))*'Assumptions'!C13)*(1-'Assumptions'!C17-MAX(0,'Assumptions'!C18-D23)-'Assumptions'!C19)-'Assumptions'!C6*('Assumptions'!C16*(1+C23))*('Assumptions'!C20+E23)-'Assumptions'!C6*'Assumptions'!C21)+('2400 Nueces'!B47*(60%+40%*(MAX(50%,(1-'Assumptions'!C17-'Assumptions'!C18)+D23)/(1-'Assumptions'!C17-'Assumptions'!C18)))))*'Assumptions'!C28))/('Assumptions'!C34+F23))</x:f>
        <x:v>101598642.37301588</x:v>
      </x:c>
      <x:c r="P23" s="106" t="n">
        <x:f>IF(O23&gt;0,(IF(G23=1,MAX(0,MIN(MAX(0,(((('Assumptions'!C6*('Assumptions'!C16*(1+C23))*'Assumptions'!C13)*(1-'Assumptions'!C17-MAX(0,'Assumptions'!C18-D23)-'Assumptions'!C19)-'Assumptions'!C6*('Assumptions'!C16*(1+C23))*('Assumptions'!C20+E23)-'Assumptions'!C6*'Assumptions'!C21)+('2400 Nueces'!B47*(60%+40%*(MAX(50%,(1-'Assumptions'!C17-'Assumptions'!C18)+D23)/(1-'Assumptions'!C17-'Assumptions'!C18)))))-(('Assumptions'!C52*(1+'Assumptions'!E72))+('Assumptions'!C53*(1+'Assumptions'!F72))+(('Assumptions'!C54*(1+'Assumptions'!G72))+('Assumptions'!C55*(1+'Assumptions'!G72))+'Assumptions'!C56+'Assumptions'!C57+'Assumptions'!C58+'Assumptions'!C59+'Assumptions'!C60+'Assumptions'!C61+'Assumptions'!C62+'Assumptions'!C63+'Assumptions'!C64+'Assumptions'!C65)*(80%+20%*(MAX(50%,(1-'Assumptions'!C17-'Assumptions'!C18)+D23)/(1-'Assumptions'!C17-'Assumptions'!C18)))+((('Assumptions'!C6*('Assumptions'!C16*(1+C23))*'Assumptions'!C13)*(1-'Assumptions'!C17-MAX(0,'Assumptions'!C18-D23)-'Assumptions'!C19)-'Assumptions'!C6*('Assumptions'!C16*(1+C23))*('Assumptions'!C20+E23)-'Assumptions'!C6*'Assumptions'!C21)+('2400 Nueces'!B47*(60%+40%*(MAX(50%,(1-'Assumptions'!C17-'Assumptions'!C18)+D23)/(1-'Assumptions'!C17-'Assumptions'!C18)))))*'Assumptions'!C28))/('Assumptions'!C34+F23))*55%,(((('Assumptions'!C6*('Assumptions'!C16*(1+C23))*'Assumptions'!C13)*(1-'Assumptions'!C17-MAX(0,'Assumptions'!C18-D23)-'Assumptions'!C19)-'Assumptions'!C6*('Assumptions'!C16*(1+C23))*('Assumptions'!C20+E23)-'Assumptions'!C6*'Assumptions'!C21)+('2400 Nueces'!B47*(60%+40%*(MAX(50%,(1-'Assumptions'!C17-'Assumptions'!C18)+D23)/(1-'Assumptions'!C17-'Assumptions'!C18)))))-(('Assumptions'!C52*(1+'Assumptions'!E72))+('Assumptions'!C53*(1+'Assumptions'!F72))+(('Assumptions'!C54*(1+'Assumptions'!G72))+('Assumptions'!C55*(1+'Assumptions'!G72))+'Assumptions'!C56+'Assumptions'!C57+'Assumptions'!C58+'Assumptions'!C59+'Assumptions'!C60+'Assumptions'!C61+'Assumptions'!C62+'Assumptions'!C63+'Assumptions'!C64+'Assumptions'!C65)*(80%+20%*(MAX(50%,(1-'Assumptions'!C17-'Assumptions'!C18)+D23)/(1-'Assumptions'!C17-'Assumptions'!C18)))+((('Assumptions'!C6*('Assumptions'!C16*(1+C23))*'Assumptions'!C13)*(1-'Assumptions'!C17-MAX(0,'Assumptions'!C18-D23)-'Assumptions'!C19)-'Assumptions'!C6*('Assumptions'!C16*(1+C23))*('Assumptions'!C20+E23)-'Assumptions'!C6*'Assumptions'!C21)+('2400 Nueces'!B47*(60%+40%*(MAX(50%,(1-'Assumptions'!C17-'Assumptions'!C18)+D23)/(1-'Assumptions'!C17-'Assumptions'!C18)))))*'Assumptions'!C28))/(1.30*(-PMT(('Assumptions'!C37+2%)/12,30*12,1)*12)))),'Assumptions'!C36))/O23,"")</x:f>
        <x:v>0.4133913507013062</x:v>
      </x:c>
      <x:c r="Q23" s="110" t="n">
        <x:f>O23-(IF(G23=1,MAX(0,MIN(MAX(0,(((('Assumptions'!C6*('Assumptions'!C16*(1+C23))*'Assumptions'!C13)*(1-'Assumptions'!C17-MAX(0,'Assumptions'!C18-D23)-'Assumptions'!C19)-'Assumptions'!C6*('Assumptions'!C16*(1+C23))*('Assumptions'!C20+E23)-'Assumptions'!C6*'Assumptions'!C21)+('2400 Nueces'!B47*(60%+40%*(MAX(50%,(1-'Assumptions'!C17-'Assumptions'!C18)+D23)/(1-'Assumptions'!C17-'Assumptions'!C18)))))-(('Assumptions'!C52*(1+'Assumptions'!E72))+('Assumptions'!C53*(1+'Assumptions'!F72))+(('Assumptions'!C54*(1+'Assumptions'!G72))+('Assumptions'!C55*(1+'Assumptions'!G72))+'Assumptions'!C56+'Assumptions'!C57+'Assumptions'!C58+'Assumptions'!C59+'Assumptions'!C60+'Assumptions'!C61+'Assumptions'!C62+'Assumptions'!C63+'Assumptions'!C64+'Assumptions'!C65)*(80%+20%*(MAX(50%,(1-'Assumptions'!C17-'Assumptions'!C18)+D23)/(1-'Assumptions'!C17-'Assumptions'!C18)))+((('Assumptions'!C6*('Assumptions'!C16*(1+C23))*'Assumptions'!C13)*(1-'Assumptions'!C17-MAX(0,'Assumptions'!C18-D23)-'Assumptions'!C19)-'Assumptions'!C6*('Assumptions'!C16*(1+C23))*('Assumptions'!C20+E23)-'Assumptions'!C6*'Assumptions'!C21)+('2400 Nueces'!B47*(60%+40%*(MAX(50%,(1-'Assumptions'!C17-'Assumptions'!C18)+D23)/(1-'Assumptions'!C17-'Assumptions'!C18)))))*'Assumptions'!C28))/('Assumptions'!C34+F23))*55%,(((('Assumptions'!C6*('Assumptions'!C16*(1+C23))*'Assumptions'!C13)*(1-'Assumptions'!C17-MAX(0,'Assumptions'!C18-D23)-'Assumptions'!C19)-'Assumptions'!C6*('Assumptions'!C16*(1+C23))*('Assumptions'!C20+E23)-'Assumptions'!C6*'Assumptions'!C21)+('2400 Nueces'!B47*(60%+40%*(MAX(50%,(1-'Assumptions'!C17-'Assumptions'!C18)+D23)/(1-'Assumptions'!C17-'Assumptions'!C18)))))-(('Assumptions'!C52*(1+'Assumptions'!E72))+('Assumptions'!C53*(1+'Assumptions'!F72))+(('Assumptions'!C54*(1+'Assumptions'!G72))+('Assumptions'!C55*(1+'Assumptions'!G72))+'Assumptions'!C56+'Assumptions'!C57+'Assumptions'!C58+'Assumptions'!C59+'Assumptions'!C60+'Assumptions'!C61+'Assumptions'!C62+'Assumptions'!C63+'Assumptions'!C64+'Assumptions'!C65)*(80%+20%*(MAX(50%,(1-'Assumptions'!C17-'Assumptions'!C18)+D23)/(1-'Assumptions'!C17-'Assumptions'!C18)))+((('Assumptions'!C6*('Assumptions'!C16*(1+C23))*'Assumptions'!C13)*(1-'Assumptions'!C17-MAX(0,'Assumptions'!C18-D23)-'Assumptions'!C19)-'Assumptions'!C6*('Assumptions'!C16*(1+C23))*('Assumptions'!C20+E23)-'Assumptions'!C6*'Assumptions'!C21)+('2400 Nueces'!B47*(60%+40%*(MAX(50%,(1-'Assumptions'!C17-'Assumptions'!C18)+D23)/(1-'Assumptions'!C17-'Assumptions'!C18)))))*'Assumptions'!C28))/(1.30*(-PMT(('Assumptions'!C37+2%)/12,30*12,1)*12)))),'Assumptions'!C36))-'Assumptions'!C41</x:f>
        <x:v>59598642.37301588</x:v>
      </x:c>
      <x:c r="R23" s="110" t="n">
        <x:f>IF(G23=1,MAX(0,'Assumptions'!C36-(MAX(0,MIN(MAX(0,(((('Assumptions'!C6*('Assumptions'!C16*(1+C23))*'Assumptions'!C13)*(1-'Assumptions'!C17-MAX(0,'Assumptions'!C18-D23)-'Assumptions'!C19)-'Assumptions'!C6*('Assumptions'!C16*(1+C23))*('Assumptions'!C20+E23)-'Assumptions'!C6*'Assumptions'!C21)+('2400 Nueces'!B47*(60%+40%*(MAX(50%,(1-'Assumptions'!C17-'Assumptions'!C18)+D23)/(1-'Assumptions'!C17-'Assumptions'!C18)))))-(('Assumptions'!C52*(1+'Assumptions'!E72))+('Assumptions'!C53*(1+'Assumptions'!F72))+(('Assumptions'!C54*(1+'Assumptions'!G72))+('Assumptions'!C55*(1+'Assumptions'!G72))+'Assumptions'!C56+'Assumptions'!C57+'Assumptions'!C58+'Assumptions'!C59+'Assumptions'!C60+'Assumptions'!C61+'Assumptions'!C62+'Assumptions'!C63+'Assumptions'!C64+'Assumptions'!C65)*(80%+20%*(MAX(50%,(1-'Assumptions'!C17-'Assumptions'!C18)+D23)/(1-'Assumptions'!C17-'Assumptions'!C18)))+((('Assumptions'!C6*('Assumptions'!C16*(1+C23))*'Assumptions'!C13)*(1-'Assumptions'!C17-MAX(0,'Assumptions'!C18-D23)-'Assumptions'!C19)-'Assumptions'!C6*('Assumptions'!C16*(1+C23))*('Assumptions'!C20+E23)-'Assumptions'!C6*'Assumptions'!C21)+('2400 Nueces'!B47*(60%+40%*(MAX(50%,(1-'Assumptions'!C17-'Assumptions'!C18)+D23)/(1-'Assumptions'!C17-'Assumptions'!C18)))))*'Assumptions'!C28))/('Assumptions'!C34+F23))*55%,(((('Assumptions'!C6*('Assumptions'!C16*(1+C23))*'Assumptions'!C13)*(1-'Assumptions'!C17-MAX(0,'Assumptions'!C18-D23)-'Assumptions'!C19)-'Assumptions'!C6*('Assumptions'!C16*(1+C23))*('Assumptions'!C20+E23)-'Assumptions'!C6*'Assumptions'!C21)+('2400 Nueces'!B47*(60%+40%*(MAX(50%,(1-'Assumptions'!C17-'Assumptions'!C18)+D23)/(1-'Assumptions'!C17-'Assumptions'!C18)))))-(('Assumptions'!C52*(1+'Assumptions'!E72))+('Assumptions'!C53*(1+'Assumptions'!F72))+(('Assumptions'!C54*(1+'Assumptions'!G72))+('Assumptions'!C55*(1+'Assumptions'!G72))+'Assumptions'!C56+'Assumptions'!C57+'Assumptions'!C58+'Assumptions'!C59+'Assumptions'!C60+'Assumptions'!C61+'Assumptions'!C62+'Assumptions'!C63+'Assumptions'!C64+'Assumptions'!C65)*(80%+20%*(MAX(50%,(1-'Assumptions'!C17-'Assumptions'!C18)+D23)/(1-'Assumptions'!C17-'Assumptions'!C18)))+((('Assumptions'!C6*('Assumptions'!C16*(1+C23))*'Assumptions'!C13)*(1-'Assumptions'!C17-MAX(0,'Assumptions'!C18-D23)-'Assumptions'!C19)-'Assumptions'!C6*('Assumptions'!C16*(1+C23))*('Assumptions'!C20+E23)-'Assumptions'!C6*'Assumptions'!C21)+('2400 Nueces'!B47*(60%+40%*(MAX(50%,(1-'Assumptions'!C17-'Assumptions'!C18)+D23)/(1-'Assumptions'!C17-'Assumptions'!C18)))))*'Assumptions'!C28))/(1.30*(-PMT(('Assumptions'!C37+2%)/12,30*12,1)*12)))))),0)</x:f>
        <x:v>0</x:v>
      </x:c>
      <x:c r="S23" s="32" t="str">
        <x:v>Project rental-income cushion, then UT System support</x:v>
      </x:c>
    </x:row>
    <x:row r="24">
      <x:c r="A24" s="32" t="str">
        <x:v>2400 Nueces</x:v>
      </x:c>
      <x:c r="B24" s="32" t="str">
        <x:v>Supply +1,500 beds</x:v>
      </x:c>
      <x:c r="C24" s="104" t="n">
        <x:f>'Assumptions'!B73</x:f>
        <x:v>-0.02</x:v>
      </x:c>
      <x:c r="D24" s="104" t="n">
        <x:f>'Assumptions'!C73</x:f>
        <x:v>-0.03</x:v>
      </x:c>
      <x:c r="E24" s="102" t="n">
        <x:f>'Assumptions'!D73</x:f>
        <x:v>0.5</x:v>
      </x:c>
      <x:c r="F24" s="104" t="n">
        <x:f>'Assumptions'!H73</x:f>
        <x:v>0.0025</x:v>
      </x:c>
      <x:c r="G24" s="91" t="n">
        <x:f>'Assumptions'!J73</x:f>
        <x:v>0</x:v>
      </x:c>
      <x:c r="H24" s="110" t="n">
        <x:f>(('Assumptions'!C6*('Assumptions'!C16*(1+C24))*'Assumptions'!C13)*(1-'Assumptions'!C17-MAX(0,'Assumptions'!C18-D24)-'Assumptions'!C19)-'Assumptions'!C6*('Assumptions'!C16*(1+C24))*('Assumptions'!C20+E24)-'Assumptions'!C6*'Assumptions'!C21)/'Assumptions'!C6/'Assumptions'!C13</x:f>
        <x:v>1103.5208333333333</x:v>
      </x:c>
      <x:c r="I24" s="110" t="n">
        <x:f>((('Assumptions'!C6*('Assumptions'!C16*(1+C24))*'Assumptions'!C13)*(1-'Assumptions'!C17-MAX(0,'Assumptions'!C18-D24)-'Assumptions'!C19)-'Assumptions'!C6*('Assumptions'!C16*(1+C24))*('Assumptions'!C20+E24)-'Assumptions'!C6*'Assumptions'!C21)+('2400 Nueces'!B47*(60%+40%*(MAX(50%,(1-'Assumptions'!C17-'Assumptions'!C18)+D24)/(1-'Assumptions'!C17-'Assumptions'!C18)))))</x:f>
        <x:v>8640448.115384616</x:v>
      </x:c>
      <x:c r="J24" s="110" t="n">
        <x:f>(((('Assumptions'!C6*('Assumptions'!C16*(1+C24))*'Assumptions'!C13)*(1-'Assumptions'!C17-MAX(0,'Assumptions'!C18-D24)-'Assumptions'!C19)-'Assumptions'!C6*('Assumptions'!C16*(1+C24))*('Assumptions'!C20+E24)-'Assumptions'!C6*'Assumptions'!C21)+('2400 Nueces'!B47*(60%+40%*(MAX(50%,(1-'Assumptions'!C17-'Assumptions'!C18)+D24)/(1-'Assumptions'!C17-'Assumptions'!C18)))))-(('Assumptions'!C52*(1+'Assumptions'!E73))+('Assumptions'!C53*(1+'Assumptions'!F73))+(('Assumptions'!C54*(1+'Assumptions'!G73))+('Assumptions'!C55*(1+'Assumptions'!G73))+'Assumptions'!C56+'Assumptions'!C57+'Assumptions'!C58+'Assumptions'!C59+'Assumptions'!C60+'Assumptions'!C61+'Assumptions'!C62+'Assumptions'!C63+'Assumptions'!C64+'Assumptions'!C65)*(80%+20%*(MAX(50%,(1-'Assumptions'!C17-'Assumptions'!C18)+D24)/(1-'Assumptions'!C17-'Assumptions'!C18)))+((('Assumptions'!C6*('Assumptions'!C16*(1+C24))*'Assumptions'!C13)*(1-'Assumptions'!C17-MAX(0,'Assumptions'!C18-D24)-'Assumptions'!C19)-'Assumptions'!C6*('Assumptions'!C16*(1+C24))*('Assumptions'!C20+E24)-'Assumptions'!C6*'Assumptions'!C21)+('2400 Nueces'!B47*(60%+40%*(MAX(50%,(1-'Assumptions'!C17-'Assumptions'!C18)+D24)/(1-'Assumptions'!C17-'Assumptions'!C18)))))*'Assumptions'!C28))</x:f>
        <x:v>4741911.595000001</x:v>
      </x:c>
      <x:c r="K24" s="106" t="n">
        <x:f>J24/'2400 Nueces'!B73-1</x:f>
        <x:v>-0.14371278395910458</x:v>
      </x:c>
      <x:c r="L24" s="112" t="n">
        <x:f>IF((IF(G24=1,MAX(0,MIN(MAX(0,(((('Assumptions'!C6*('Assumptions'!C16*(1+C24))*'Assumptions'!C13)*(1-'Assumptions'!C17-MAX(0,'Assumptions'!C18-D24)-'Assumptions'!C19)-'Assumptions'!C6*('Assumptions'!C16*(1+C24))*('Assumptions'!C20+E24)-'Assumptions'!C6*'Assumptions'!C21)+('2400 Nueces'!B47*(60%+40%*(MAX(50%,(1-'Assumptions'!C17-'Assumptions'!C18)+D24)/(1-'Assumptions'!C17-'Assumptions'!C18)))))-(('Assumptions'!C52*(1+'Assumptions'!E73))+('Assumptions'!C53*(1+'Assumptions'!F73))+(('Assumptions'!C54*(1+'Assumptions'!G73))+('Assumptions'!C55*(1+'Assumptions'!G73))+'Assumptions'!C56+'Assumptions'!C57+'Assumptions'!C58+'Assumptions'!C59+'Assumptions'!C60+'Assumptions'!C61+'Assumptions'!C62+'Assumptions'!C63+'Assumptions'!C64+'Assumptions'!C65)*(80%+20%*(MAX(50%,(1-'Assumptions'!C17-'Assumptions'!C18)+D24)/(1-'Assumptions'!C17-'Assumptions'!C18)))+((('Assumptions'!C6*('Assumptions'!C16*(1+C24))*'Assumptions'!C13)*(1-'Assumptions'!C17-MAX(0,'Assumptions'!C18-D24)-'Assumptions'!C19)-'Assumptions'!C6*('Assumptions'!C16*(1+C24))*('Assumptions'!C20+E24)-'Assumptions'!C6*'Assumptions'!C21)+('2400 Nueces'!B47*(60%+40%*(MAX(50%,(1-'Assumptions'!C17-'Assumptions'!C18)+D24)/(1-'Assumptions'!C17-'Assumptions'!C18)))))*'Assumptions'!C28))/('Assumptions'!C34+F24))*55%,(((('Assumptions'!C6*('Assumptions'!C16*(1+C24))*'Assumptions'!C13)*(1-'Assumptions'!C17-MAX(0,'Assumptions'!C18-D24)-'Assumptions'!C19)-'Assumptions'!C6*('Assumptions'!C16*(1+C24))*('Assumptions'!C20+E24)-'Assumptions'!C6*'Assumptions'!C21)+('2400 Nueces'!B47*(60%+40%*(MAX(50%,(1-'Assumptions'!C17-'Assumptions'!C18)+D24)/(1-'Assumptions'!C17-'Assumptions'!C18)))))-(('Assumptions'!C52*(1+'Assumptions'!E73))+('Assumptions'!C53*(1+'Assumptions'!F73))+(('Assumptions'!C54*(1+'Assumptions'!G73))+('Assumptions'!C55*(1+'Assumptions'!G73))+'Assumptions'!C56+'Assumptions'!C57+'Assumptions'!C58+'Assumptions'!C59+'Assumptions'!C60+'Assumptions'!C61+'Assumptions'!C62+'Assumptions'!C63+'Assumptions'!C64+'Assumptions'!C65)*(80%+20%*(MAX(50%,(1-'Assumptions'!C17-'Assumptions'!C18)+D24)/(1-'Assumptions'!C17-'Assumptions'!C18)))+((('Assumptions'!C6*('Assumptions'!C16*(1+C24))*'Assumptions'!C13)*(1-'Assumptions'!C17-MAX(0,'Assumptions'!C18-D24)-'Assumptions'!C19)-'Assumptions'!C6*('Assumptions'!C16*(1+C24))*('Assumptions'!C20+E24)-'Assumptions'!C6*'Assumptions'!C21)+('2400 Nueces'!B47*(60%+40%*(MAX(50%,(1-'Assumptions'!C17-'Assumptions'!C18)+D24)/(1-'Assumptions'!C17-'Assumptions'!C18)))))*'Assumptions'!C28))/(1.30*(-PMT(('Assumptions'!C37+2%)/12,30*12,1)*12))))*(-PMT(('Assumptions'!C37+2%)/12,30*12,1)*12),'2400 Nueces'!B98))&gt;0,J24/(IF(G24=1,MAX(0,MIN(MAX(0,(((('Assumptions'!C6*('Assumptions'!C16*(1+C24))*'Assumptions'!C13)*(1-'Assumptions'!C17-MAX(0,'Assumptions'!C18-D24)-'Assumptions'!C19)-'Assumptions'!C6*('Assumptions'!C16*(1+C24))*('Assumptions'!C20+E24)-'Assumptions'!C6*'Assumptions'!C21)+('2400 Nueces'!B47*(60%+40%*(MAX(50%,(1-'Assumptions'!C17-'Assumptions'!C18)+D24)/(1-'Assumptions'!C17-'Assumptions'!C18)))))-(('Assumptions'!C52*(1+'Assumptions'!E73))+('Assumptions'!C53*(1+'Assumptions'!F73))+(('Assumptions'!C54*(1+'Assumptions'!G73))+('Assumptions'!C55*(1+'Assumptions'!G73))+'Assumptions'!C56+'Assumptions'!C57+'Assumptions'!C58+'Assumptions'!C59+'Assumptions'!C60+'Assumptions'!C61+'Assumptions'!C62+'Assumptions'!C63+'Assumptions'!C64+'Assumptions'!C65)*(80%+20%*(MAX(50%,(1-'Assumptions'!C17-'Assumptions'!C18)+D24)/(1-'Assumptions'!C17-'Assumptions'!C18)))+((('Assumptions'!C6*('Assumptions'!C16*(1+C24))*'Assumptions'!C13)*(1-'Assumptions'!C17-MAX(0,'Assumptions'!C18-D24)-'Assumptions'!C19)-'Assumptions'!C6*('Assumptions'!C16*(1+C24))*('Assumptions'!C20+E24)-'Assumptions'!C6*'Assumptions'!C21)+('2400 Nueces'!B47*(60%+40%*(MAX(50%,(1-'Assumptions'!C17-'Assumptions'!C18)+D24)/(1-'Assumptions'!C17-'Assumptions'!C18)))))*'Assumptions'!C28))/('Assumptions'!C34+F24))*55%,(((('Assumptions'!C6*('Assumptions'!C16*(1+C24))*'Assumptions'!C13)*(1-'Assumptions'!C17-MAX(0,'Assumptions'!C18-D24)-'Assumptions'!C19)-'Assumptions'!C6*('Assumptions'!C16*(1+C24))*('Assumptions'!C20+E24)-'Assumptions'!C6*'Assumptions'!C21)+('2400 Nueces'!B47*(60%+40%*(MAX(50%,(1-'Assumptions'!C17-'Assumptions'!C18)+D24)/(1-'Assumptions'!C17-'Assumptions'!C18)))))-(('Assumptions'!C52*(1+'Assumptions'!E73))+('Assumptions'!C53*(1+'Assumptions'!F73))+(('Assumptions'!C54*(1+'Assumptions'!G73))+('Assumptions'!C55*(1+'Assumptions'!G73))+'Assumptions'!C56+'Assumptions'!C57+'Assumptions'!C58+'Assumptions'!C59+'Assumptions'!C60+'Assumptions'!C61+'Assumptions'!C62+'Assumptions'!C63+'Assumptions'!C64+'Assumptions'!C65)*(80%+20%*(MAX(50%,(1-'Assumptions'!C17-'Assumptions'!C18)+D24)/(1-'Assumptions'!C17-'Assumptions'!C18)))+((('Assumptions'!C6*('Assumptions'!C16*(1+C24))*'Assumptions'!C13)*(1-'Assumptions'!C17-MAX(0,'Assumptions'!C18-D24)-'Assumptions'!C19)-'Assumptions'!C6*('Assumptions'!C16*(1+C24))*('Assumptions'!C20+E24)-'Assumptions'!C6*'Assumptions'!C21)+('2400 Nueces'!B47*(60%+40%*(MAX(50%,(1-'Assumptions'!C17-'Assumptions'!C18)+D24)/(1-'Assumptions'!C17-'Assumptions'!C18)))))*'Assumptions'!C28))/(1.30*(-PMT(('Assumptions'!C37+2%)/12,30*12,1)*12))))*(-PMT(('Assumptions'!C37+2%)/12,30*12,1)*12),'2400 Nueces'!B98)),"")</x:f>
        <x:v>1.9125415365967893</x:v>
      </x:c>
      <x:c r="M24" s="106" t="n">
        <x:f>IF((IF(G24=1,MAX(0,MIN(MAX(0,(((('Assumptions'!C6*('Assumptions'!C16*(1+C24))*'Assumptions'!C13)*(1-'Assumptions'!C17-MAX(0,'Assumptions'!C18-D24)-'Assumptions'!C19)-'Assumptions'!C6*('Assumptions'!C16*(1+C24))*('Assumptions'!C20+E24)-'Assumptions'!C6*'Assumptions'!C21)+('2400 Nueces'!B47*(60%+40%*(MAX(50%,(1-'Assumptions'!C17-'Assumptions'!C18)+D24)/(1-'Assumptions'!C17-'Assumptions'!C18)))))-(('Assumptions'!C52*(1+'Assumptions'!E73))+('Assumptions'!C53*(1+'Assumptions'!F73))+(('Assumptions'!C54*(1+'Assumptions'!G73))+('Assumptions'!C55*(1+'Assumptions'!G73))+'Assumptions'!C56+'Assumptions'!C57+'Assumptions'!C58+'Assumptions'!C59+'Assumptions'!C60+'Assumptions'!C61+'Assumptions'!C62+'Assumptions'!C63+'Assumptions'!C64+'Assumptions'!C65)*(80%+20%*(MAX(50%,(1-'Assumptions'!C17-'Assumptions'!C18)+D24)/(1-'Assumptions'!C17-'Assumptions'!C18)))+((('Assumptions'!C6*('Assumptions'!C16*(1+C24))*'Assumptions'!C13)*(1-'Assumptions'!C17-MAX(0,'Assumptions'!C18-D24)-'Assumptions'!C19)-'Assumptions'!C6*('Assumptions'!C16*(1+C24))*('Assumptions'!C20+E24)-'Assumptions'!C6*'Assumptions'!C21)+('2400 Nueces'!B47*(60%+40%*(MAX(50%,(1-'Assumptions'!C17-'Assumptions'!C18)+D24)/(1-'Assumptions'!C17-'Assumptions'!C18)))))*'Assumptions'!C28))/('Assumptions'!C34+F24))*55%,(((('Assumptions'!C6*('Assumptions'!C16*(1+C24))*'Assumptions'!C13)*(1-'Assumptions'!C17-MAX(0,'Assumptions'!C18-D24)-'Assumptions'!C19)-'Assumptions'!C6*('Assumptions'!C16*(1+C24))*('Assumptions'!C20+E24)-'Assumptions'!C6*'Assumptions'!C21)+('2400 Nueces'!B47*(60%+40%*(MAX(50%,(1-'Assumptions'!C17-'Assumptions'!C18)+D24)/(1-'Assumptions'!C17-'Assumptions'!C18)))))-(('Assumptions'!C52*(1+'Assumptions'!E73))+('Assumptions'!C53*(1+'Assumptions'!F73))+(('Assumptions'!C54*(1+'Assumptions'!G73))+('Assumptions'!C55*(1+'Assumptions'!G73))+'Assumptions'!C56+'Assumptions'!C57+'Assumptions'!C58+'Assumptions'!C59+'Assumptions'!C60+'Assumptions'!C61+'Assumptions'!C62+'Assumptions'!C63+'Assumptions'!C64+'Assumptions'!C65)*(80%+20%*(MAX(50%,(1-'Assumptions'!C17-'Assumptions'!C18)+D24)/(1-'Assumptions'!C17-'Assumptions'!C18)))+((('Assumptions'!C6*('Assumptions'!C16*(1+C24))*'Assumptions'!C13)*(1-'Assumptions'!C17-MAX(0,'Assumptions'!C18-D24)-'Assumptions'!C19)-'Assumptions'!C6*('Assumptions'!C16*(1+C24))*('Assumptions'!C20+E24)-'Assumptions'!C6*'Assumptions'!C21)+('2400 Nueces'!B47*(60%+40%*(MAX(50%,(1-'Assumptions'!C17-'Assumptions'!C18)+D24)/(1-'Assumptions'!C17-'Assumptions'!C18)))))*'Assumptions'!C28))/(1.30*(-PMT(('Assumptions'!C37+2%)/12,30*12,1)*12)))),'Assumptions'!C36))&gt;0,J24/(IF(G24=1,MAX(0,MIN(MAX(0,(((('Assumptions'!C6*('Assumptions'!C16*(1+C24))*'Assumptions'!C13)*(1-'Assumptions'!C17-MAX(0,'Assumptions'!C18-D24)-'Assumptions'!C19)-'Assumptions'!C6*('Assumptions'!C16*(1+C24))*('Assumptions'!C20+E24)-'Assumptions'!C6*'Assumptions'!C21)+('2400 Nueces'!B47*(60%+40%*(MAX(50%,(1-'Assumptions'!C17-'Assumptions'!C18)+D24)/(1-'Assumptions'!C17-'Assumptions'!C18)))))-(('Assumptions'!C52*(1+'Assumptions'!E73))+('Assumptions'!C53*(1+'Assumptions'!F73))+(('Assumptions'!C54*(1+'Assumptions'!G73))+('Assumptions'!C55*(1+'Assumptions'!G73))+'Assumptions'!C56+'Assumptions'!C57+'Assumptions'!C58+'Assumptions'!C59+'Assumptions'!C60+'Assumptions'!C61+'Assumptions'!C62+'Assumptions'!C63+'Assumptions'!C64+'Assumptions'!C65)*(80%+20%*(MAX(50%,(1-'Assumptions'!C17-'Assumptions'!C18)+D24)/(1-'Assumptions'!C17-'Assumptions'!C18)))+((('Assumptions'!C6*('Assumptions'!C16*(1+C24))*'Assumptions'!C13)*(1-'Assumptions'!C17-MAX(0,'Assumptions'!C18-D24)-'Assumptions'!C19)-'Assumptions'!C6*('Assumptions'!C16*(1+C24))*('Assumptions'!C20+E24)-'Assumptions'!C6*'Assumptions'!C21)+('2400 Nueces'!B47*(60%+40%*(MAX(50%,(1-'Assumptions'!C17-'Assumptions'!C18)+D24)/(1-'Assumptions'!C17-'Assumptions'!C18)))))*'Assumptions'!C28))/('Assumptions'!C34+F24))*55%,(((('Assumptions'!C6*('Assumptions'!C16*(1+C24))*'Assumptions'!C13)*(1-'Assumptions'!C17-MAX(0,'Assumptions'!C18-D24)-'Assumptions'!C19)-'Assumptions'!C6*('Assumptions'!C16*(1+C24))*('Assumptions'!C20+E24)-'Assumptions'!C6*'Assumptions'!C21)+('2400 Nueces'!B47*(60%+40%*(MAX(50%,(1-'Assumptions'!C17-'Assumptions'!C18)+D24)/(1-'Assumptions'!C17-'Assumptions'!C18)))))-(('Assumptions'!C52*(1+'Assumptions'!E73))+('Assumptions'!C53*(1+'Assumptions'!F73))+(('Assumptions'!C54*(1+'Assumptions'!G73))+('Assumptions'!C55*(1+'Assumptions'!G73))+'Assumptions'!C56+'Assumptions'!C57+'Assumptions'!C58+'Assumptions'!C59+'Assumptions'!C60+'Assumptions'!C61+'Assumptions'!C62+'Assumptions'!C63+'Assumptions'!C64+'Assumptions'!C65)*(80%+20%*(MAX(50%,(1-'Assumptions'!C17-'Assumptions'!C18)+D24)/(1-'Assumptions'!C17-'Assumptions'!C18)))+((('Assumptions'!C6*('Assumptions'!C16*(1+C24))*'Assumptions'!C13)*(1-'Assumptions'!C17-MAX(0,'Assumptions'!C18-D24)-'Assumptions'!C19)-'Assumptions'!C6*('Assumptions'!C16*(1+C24))*('Assumptions'!C20+E24)-'Assumptions'!C6*'Assumptions'!C21)+('2400 Nueces'!B47*(60%+40%*(MAX(50%,(1-'Assumptions'!C17-'Assumptions'!C18)+D24)/(1-'Assumptions'!C17-'Assumptions'!C18)))))*'Assumptions'!C28))/(1.30*(-PMT(('Assumptions'!C37+2%)/12,30*12,1)*12)))),'Assumptions'!C36)),"")</x:f>
        <x:v>0.11290265702380954</x:v>
      </x:c>
      <x:c r="N24" s="110" t="n">
        <x:f>J24-'2400 Nueces'!B76-(IF(G24=1,MAX(0,MIN(MAX(0,(((('Assumptions'!C6*('Assumptions'!C16*(1+C24))*'Assumptions'!C13)*(1-'Assumptions'!C17-MAX(0,'Assumptions'!C18-D24)-'Assumptions'!C19)-'Assumptions'!C6*('Assumptions'!C16*(1+C24))*('Assumptions'!C20+E24)-'Assumptions'!C6*'Assumptions'!C21)+('2400 Nueces'!B47*(60%+40%*(MAX(50%,(1-'Assumptions'!C17-'Assumptions'!C18)+D24)/(1-'Assumptions'!C17-'Assumptions'!C18)))))-(('Assumptions'!C52*(1+'Assumptions'!E73))+('Assumptions'!C53*(1+'Assumptions'!F73))+(('Assumptions'!C54*(1+'Assumptions'!G73))+('Assumptions'!C55*(1+'Assumptions'!G73))+'Assumptions'!C56+'Assumptions'!C57+'Assumptions'!C58+'Assumptions'!C59+'Assumptions'!C60+'Assumptions'!C61+'Assumptions'!C62+'Assumptions'!C63+'Assumptions'!C64+'Assumptions'!C65)*(80%+20%*(MAX(50%,(1-'Assumptions'!C17-'Assumptions'!C18)+D24)/(1-'Assumptions'!C17-'Assumptions'!C18)))+((('Assumptions'!C6*('Assumptions'!C16*(1+C24))*'Assumptions'!C13)*(1-'Assumptions'!C17-MAX(0,'Assumptions'!C18-D24)-'Assumptions'!C19)-'Assumptions'!C6*('Assumptions'!C16*(1+C24))*('Assumptions'!C20+E24)-'Assumptions'!C6*'Assumptions'!C21)+('2400 Nueces'!B47*(60%+40%*(MAX(50%,(1-'Assumptions'!C17-'Assumptions'!C18)+D24)/(1-'Assumptions'!C17-'Assumptions'!C18)))))*'Assumptions'!C28))/('Assumptions'!C34+F24))*55%,(((('Assumptions'!C6*('Assumptions'!C16*(1+C24))*'Assumptions'!C13)*(1-'Assumptions'!C17-MAX(0,'Assumptions'!C18-D24)-'Assumptions'!C19)-'Assumptions'!C6*('Assumptions'!C16*(1+C24))*('Assumptions'!C20+E24)-'Assumptions'!C6*'Assumptions'!C21)+('2400 Nueces'!B47*(60%+40%*(MAX(50%,(1-'Assumptions'!C17-'Assumptions'!C18)+D24)/(1-'Assumptions'!C17-'Assumptions'!C18)))))-(('Assumptions'!C52*(1+'Assumptions'!E73))+('Assumptions'!C53*(1+'Assumptions'!F73))+(('Assumptions'!C54*(1+'Assumptions'!G73))+('Assumptions'!C55*(1+'Assumptions'!G73))+'Assumptions'!C56+'Assumptions'!C57+'Assumptions'!C58+'Assumptions'!C59+'Assumptions'!C60+'Assumptions'!C61+'Assumptions'!C62+'Assumptions'!C63+'Assumptions'!C64+'Assumptions'!C65)*(80%+20%*(MAX(50%,(1-'Assumptions'!C17-'Assumptions'!C18)+D24)/(1-'Assumptions'!C17-'Assumptions'!C18)))+((('Assumptions'!C6*('Assumptions'!C16*(1+C24))*'Assumptions'!C13)*(1-'Assumptions'!C17-MAX(0,'Assumptions'!C18-D24)-'Assumptions'!C19)-'Assumptions'!C6*('Assumptions'!C16*(1+C24))*('Assumptions'!C20+E24)-'Assumptions'!C6*'Assumptions'!C21)+('2400 Nueces'!B47*(60%+40%*(MAX(50%,(1-'Assumptions'!C17-'Assumptions'!C18)+D24)/(1-'Assumptions'!C17-'Assumptions'!C18)))))*'Assumptions'!C28))/(1.30*(-PMT(('Assumptions'!C37+2%)/12,30*12,1)*12))))*(-PMT(('Assumptions'!C37+2%)/12,30*12,1)*12),'2400 Nueces'!B98))-'2400 Nueces'!B102-'Assumptions'!C6*'Assumptions'!I73</x:f>
        <x:v>2044834.543959403</x:v>
      </x:c>
      <x:c r="O24" s="110" t="n">
        <x:f>MAX(0,(((('Assumptions'!C6*('Assumptions'!C16*(1+C24))*'Assumptions'!C13)*(1-'Assumptions'!C17-MAX(0,'Assumptions'!C18-D24)-'Assumptions'!C19)-'Assumptions'!C6*('Assumptions'!C16*(1+C24))*('Assumptions'!C20+E24)-'Assumptions'!C6*'Assumptions'!C21)+('2400 Nueces'!B47*(60%+40%*(MAX(50%,(1-'Assumptions'!C17-'Assumptions'!C18)+D24)/(1-'Assumptions'!C17-'Assumptions'!C18)))))-(('Assumptions'!C52*(1+'Assumptions'!E73))+('Assumptions'!C53*(1+'Assumptions'!F73))+(('Assumptions'!C54*(1+'Assumptions'!G73))+('Assumptions'!C55*(1+'Assumptions'!G73))+'Assumptions'!C56+'Assumptions'!C57+'Assumptions'!C58+'Assumptions'!C59+'Assumptions'!C60+'Assumptions'!C61+'Assumptions'!C62+'Assumptions'!C63+'Assumptions'!C64+'Assumptions'!C65)*(80%+20%*(MAX(50%,(1-'Assumptions'!C17-'Assumptions'!C18)+D24)/(1-'Assumptions'!C17-'Assumptions'!C18)))+((('Assumptions'!C6*('Assumptions'!C16*(1+C24))*'Assumptions'!C13)*(1-'Assumptions'!C17-MAX(0,'Assumptions'!C18-D24)-'Assumptions'!C19)-'Assumptions'!C6*('Assumptions'!C16*(1+C24))*('Assumptions'!C20+E24)-'Assumptions'!C6*'Assumptions'!C21)+('2400 Nueces'!B47*(60%+40%*(MAX(50%,(1-'Assumptions'!C17-'Assumptions'!C18)+D24)/(1-'Assumptions'!C17-'Assumptions'!C18)))))*'Assumptions'!C28))/('Assumptions'!C34+F24))</x:f>
        <x:v>86216574.45454547</x:v>
      </x:c>
      <x:c r="P24" s="106" t="n">
        <x:f>IF(O24&gt;0,(IF(G24=1,MAX(0,MIN(MAX(0,(((('Assumptions'!C6*('Assumptions'!C16*(1+C24))*'Assumptions'!C13)*(1-'Assumptions'!C17-MAX(0,'Assumptions'!C18-D24)-'Assumptions'!C19)-'Assumptions'!C6*('Assumptions'!C16*(1+C24))*('Assumptions'!C20+E24)-'Assumptions'!C6*'Assumptions'!C21)+('2400 Nueces'!B47*(60%+40%*(MAX(50%,(1-'Assumptions'!C17-'Assumptions'!C18)+D24)/(1-'Assumptions'!C17-'Assumptions'!C18)))))-(('Assumptions'!C52*(1+'Assumptions'!E73))+('Assumptions'!C53*(1+'Assumptions'!F73))+(('Assumptions'!C54*(1+'Assumptions'!G73))+('Assumptions'!C55*(1+'Assumptions'!G73))+'Assumptions'!C56+'Assumptions'!C57+'Assumptions'!C58+'Assumptions'!C59+'Assumptions'!C60+'Assumptions'!C61+'Assumptions'!C62+'Assumptions'!C63+'Assumptions'!C64+'Assumptions'!C65)*(80%+20%*(MAX(50%,(1-'Assumptions'!C17-'Assumptions'!C18)+D24)/(1-'Assumptions'!C17-'Assumptions'!C18)))+((('Assumptions'!C6*('Assumptions'!C16*(1+C24))*'Assumptions'!C13)*(1-'Assumptions'!C17-MAX(0,'Assumptions'!C18-D24)-'Assumptions'!C19)-'Assumptions'!C6*('Assumptions'!C16*(1+C24))*('Assumptions'!C20+E24)-'Assumptions'!C6*'Assumptions'!C21)+('2400 Nueces'!B47*(60%+40%*(MAX(50%,(1-'Assumptions'!C17-'Assumptions'!C18)+D24)/(1-'Assumptions'!C17-'Assumptions'!C18)))))*'Assumptions'!C28))/('Assumptions'!C34+F24))*55%,(((('Assumptions'!C6*('Assumptions'!C16*(1+C24))*'Assumptions'!C13)*(1-'Assumptions'!C17-MAX(0,'Assumptions'!C18-D24)-'Assumptions'!C19)-'Assumptions'!C6*('Assumptions'!C16*(1+C24))*('Assumptions'!C20+E24)-'Assumptions'!C6*'Assumptions'!C21)+('2400 Nueces'!B47*(60%+40%*(MAX(50%,(1-'Assumptions'!C17-'Assumptions'!C18)+D24)/(1-'Assumptions'!C17-'Assumptions'!C18)))))-(('Assumptions'!C52*(1+'Assumptions'!E73))+('Assumptions'!C53*(1+'Assumptions'!F73))+(('Assumptions'!C54*(1+'Assumptions'!G73))+('Assumptions'!C55*(1+'Assumptions'!G73))+'Assumptions'!C56+'Assumptions'!C57+'Assumptions'!C58+'Assumptions'!C59+'Assumptions'!C60+'Assumptions'!C61+'Assumptions'!C62+'Assumptions'!C63+'Assumptions'!C64+'Assumptions'!C65)*(80%+20%*(MAX(50%,(1-'Assumptions'!C17-'Assumptions'!C18)+D24)/(1-'Assumptions'!C17-'Assumptions'!C18)))+((('Assumptions'!C6*('Assumptions'!C16*(1+C24))*'Assumptions'!C13)*(1-'Assumptions'!C17-MAX(0,'Assumptions'!C18-D24)-'Assumptions'!C19)-'Assumptions'!C6*('Assumptions'!C16*(1+C24))*('Assumptions'!C20+E24)-'Assumptions'!C6*'Assumptions'!C21)+('2400 Nueces'!B47*(60%+40%*(MAX(50%,(1-'Assumptions'!C17-'Assumptions'!C18)+D24)/(1-'Assumptions'!C17-'Assumptions'!C18)))))*'Assumptions'!C28))/(1.30*(-PMT(('Assumptions'!C37+2%)/12,30*12,1)*12)))),'Assumptions'!C36))/O24,"")</x:f>
        <x:v>0.487145311278204</x:v>
      </x:c>
      <x:c r="Q24" s="110" t="n">
        <x:f>O24-(IF(G24=1,MAX(0,MIN(MAX(0,(((('Assumptions'!C6*('Assumptions'!C16*(1+C24))*'Assumptions'!C13)*(1-'Assumptions'!C17-MAX(0,'Assumptions'!C18-D24)-'Assumptions'!C19)-'Assumptions'!C6*('Assumptions'!C16*(1+C24))*('Assumptions'!C20+E24)-'Assumptions'!C6*'Assumptions'!C21)+('2400 Nueces'!B47*(60%+40%*(MAX(50%,(1-'Assumptions'!C17-'Assumptions'!C18)+D24)/(1-'Assumptions'!C17-'Assumptions'!C18)))))-(('Assumptions'!C52*(1+'Assumptions'!E73))+('Assumptions'!C53*(1+'Assumptions'!F73))+(('Assumptions'!C54*(1+'Assumptions'!G73))+('Assumptions'!C55*(1+'Assumptions'!G73))+'Assumptions'!C56+'Assumptions'!C57+'Assumptions'!C58+'Assumptions'!C59+'Assumptions'!C60+'Assumptions'!C61+'Assumptions'!C62+'Assumptions'!C63+'Assumptions'!C64+'Assumptions'!C65)*(80%+20%*(MAX(50%,(1-'Assumptions'!C17-'Assumptions'!C18)+D24)/(1-'Assumptions'!C17-'Assumptions'!C18)))+((('Assumptions'!C6*('Assumptions'!C16*(1+C24))*'Assumptions'!C13)*(1-'Assumptions'!C17-MAX(0,'Assumptions'!C18-D24)-'Assumptions'!C19)-'Assumptions'!C6*('Assumptions'!C16*(1+C24))*('Assumptions'!C20+E24)-'Assumptions'!C6*'Assumptions'!C21)+('2400 Nueces'!B47*(60%+40%*(MAX(50%,(1-'Assumptions'!C17-'Assumptions'!C18)+D24)/(1-'Assumptions'!C17-'Assumptions'!C18)))))*'Assumptions'!C28))/('Assumptions'!C34+F24))*55%,(((('Assumptions'!C6*('Assumptions'!C16*(1+C24))*'Assumptions'!C13)*(1-'Assumptions'!C17-MAX(0,'Assumptions'!C18-D24)-'Assumptions'!C19)-'Assumptions'!C6*('Assumptions'!C16*(1+C24))*('Assumptions'!C20+E24)-'Assumptions'!C6*'Assumptions'!C21)+('2400 Nueces'!B47*(60%+40%*(MAX(50%,(1-'Assumptions'!C17-'Assumptions'!C18)+D24)/(1-'Assumptions'!C17-'Assumptions'!C18)))))-(('Assumptions'!C52*(1+'Assumptions'!E73))+('Assumptions'!C53*(1+'Assumptions'!F73))+(('Assumptions'!C54*(1+'Assumptions'!G73))+('Assumptions'!C55*(1+'Assumptions'!G73))+'Assumptions'!C56+'Assumptions'!C57+'Assumptions'!C58+'Assumptions'!C59+'Assumptions'!C60+'Assumptions'!C61+'Assumptions'!C62+'Assumptions'!C63+'Assumptions'!C64+'Assumptions'!C65)*(80%+20%*(MAX(50%,(1-'Assumptions'!C17-'Assumptions'!C18)+D24)/(1-'Assumptions'!C17-'Assumptions'!C18)))+((('Assumptions'!C6*('Assumptions'!C16*(1+C24))*'Assumptions'!C13)*(1-'Assumptions'!C17-MAX(0,'Assumptions'!C18-D24)-'Assumptions'!C19)-'Assumptions'!C6*('Assumptions'!C16*(1+C24))*('Assumptions'!C20+E24)-'Assumptions'!C6*'Assumptions'!C21)+('2400 Nueces'!B47*(60%+40%*(MAX(50%,(1-'Assumptions'!C17-'Assumptions'!C18)+D24)/(1-'Assumptions'!C17-'Assumptions'!C18)))))*'Assumptions'!C28))/(1.30*(-PMT(('Assumptions'!C37+2%)/12,30*12,1)*12)))),'Assumptions'!C36))-'Assumptions'!C41</x:f>
        <x:v>44216574.45454547</x:v>
      </x:c>
      <x:c r="R24" s="110" t="n">
        <x:f>IF(G24=1,MAX(0,'Assumptions'!C36-(MAX(0,MIN(MAX(0,(((('Assumptions'!C6*('Assumptions'!C16*(1+C24))*'Assumptions'!C13)*(1-'Assumptions'!C17-MAX(0,'Assumptions'!C18-D24)-'Assumptions'!C19)-'Assumptions'!C6*('Assumptions'!C16*(1+C24))*('Assumptions'!C20+E24)-'Assumptions'!C6*'Assumptions'!C21)+('2400 Nueces'!B47*(60%+40%*(MAX(50%,(1-'Assumptions'!C17-'Assumptions'!C18)+D24)/(1-'Assumptions'!C17-'Assumptions'!C18)))))-(('Assumptions'!C52*(1+'Assumptions'!E73))+('Assumptions'!C53*(1+'Assumptions'!F73))+(('Assumptions'!C54*(1+'Assumptions'!G73))+('Assumptions'!C55*(1+'Assumptions'!G73))+'Assumptions'!C56+'Assumptions'!C57+'Assumptions'!C58+'Assumptions'!C59+'Assumptions'!C60+'Assumptions'!C61+'Assumptions'!C62+'Assumptions'!C63+'Assumptions'!C64+'Assumptions'!C65)*(80%+20%*(MAX(50%,(1-'Assumptions'!C17-'Assumptions'!C18)+D24)/(1-'Assumptions'!C17-'Assumptions'!C18)))+((('Assumptions'!C6*('Assumptions'!C16*(1+C24))*'Assumptions'!C13)*(1-'Assumptions'!C17-MAX(0,'Assumptions'!C18-D24)-'Assumptions'!C19)-'Assumptions'!C6*('Assumptions'!C16*(1+C24))*('Assumptions'!C20+E24)-'Assumptions'!C6*'Assumptions'!C21)+('2400 Nueces'!B47*(60%+40%*(MAX(50%,(1-'Assumptions'!C17-'Assumptions'!C18)+D24)/(1-'Assumptions'!C17-'Assumptions'!C18)))))*'Assumptions'!C28))/('Assumptions'!C34+F24))*55%,(((('Assumptions'!C6*('Assumptions'!C16*(1+C24))*'Assumptions'!C13)*(1-'Assumptions'!C17-MAX(0,'Assumptions'!C18-D24)-'Assumptions'!C19)-'Assumptions'!C6*('Assumptions'!C16*(1+C24))*('Assumptions'!C20+E24)-'Assumptions'!C6*'Assumptions'!C21)+('2400 Nueces'!B47*(60%+40%*(MAX(50%,(1-'Assumptions'!C17-'Assumptions'!C18)+D24)/(1-'Assumptions'!C17-'Assumptions'!C18)))))-(('Assumptions'!C52*(1+'Assumptions'!E73))+('Assumptions'!C53*(1+'Assumptions'!F73))+(('Assumptions'!C54*(1+'Assumptions'!G73))+('Assumptions'!C55*(1+'Assumptions'!G73))+'Assumptions'!C56+'Assumptions'!C57+'Assumptions'!C58+'Assumptions'!C59+'Assumptions'!C60+'Assumptions'!C61+'Assumptions'!C62+'Assumptions'!C63+'Assumptions'!C64+'Assumptions'!C65)*(80%+20%*(MAX(50%,(1-'Assumptions'!C17-'Assumptions'!C18)+D24)/(1-'Assumptions'!C17-'Assumptions'!C18)))+((('Assumptions'!C6*('Assumptions'!C16*(1+C24))*'Assumptions'!C13)*(1-'Assumptions'!C17-MAX(0,'Assumptions'!C18-D24)-'Assumptions'!C19)-'Assumptions'!C6*('Assumptions'!C16*(1+C24))*('Assumptions'!C20+E24)-'Assumptions'!C6*'Assumptions'!C21)+('2400 Nueces'!B47*(60%+40%*(MAX(50%,(1-'Assumptions'!C17-'Assumptions'!C18)+D24)/(1-'Assumptions'!C17-'Assumptions'!C18)))))*'Assumptions'!C28))/(1.30*(-PMT(('Assumptions'!C37+2%)/12,30*12,1)*12)))))),0)</x:f>
        <x:v>0</x:v>
      </x:c>
      <x:c r="S24" s="32" t="str">
        <x:v>Project rental-income cushion, then UT System support</x:v>
      </x:c>
    </x:row>
    <x:row r="25">
      <x:c r="A25" s="32" t="str">
        <x:v>2400 Nueces</x:v>
      </x:c>
      <x:c r="B25" s="32" t="str">
        <x:v>Supply +3,000 beds</x:v>
      </x:c>
      <x:c r="C25" s="104" t="n">
        <x:f>'Assumptions'!B74</x:f>
        <x:v>-0.04</x:v>
      </x:c>
      <x:c r="D25" s="104" t="n">
        <x:f>'Assumptions'!C74</x:f>
        <x:v>-0.06</x:v>
      </x:c>
      <x:c r="E25" s="102" t="n">
        <x:f>'Assumptions'!D74</x:f>
        <x:v>1</x:v>
      </x:c>
      <x:c r="F25" s="104" t="n">
        <x:f>'Assumptions'!H74</x:f>
        <x:v>0.005</x:v>
      </x:c>
      <x:c r="G25" s="91" t="n">
        <x:f>'Assumptions'!J74</x:f>
        <x:v>0</x:v>
      </x:c>
      <x:c r="H25" s="110" t="n">
        <x:f>(('Assumptions'!C6*('Assumptions'!C16*(1+C25))*'Assumptions'!C13)*(1-'Assumptions'!C17-MAX(0,'Assumptions'!C18-D25)-'Assumptions'!C19)-'Assumptions'!C6*('Assumptions'!C16*(1+C25))*('Assumptions'!C20+E25)-'Assumptions'!C6*'Assumptions'!C21)/'Assumptions'!C6/'Assumptions'!C13</x:f>
        <x:v>995.0000000000001</x:v>
      </x:c>
      <x:c r="I25" s="110" t="n">
        <x:f>((('Assumptions'!C6*('Assumptions'!C16*(1+C25))*'Assumptions'!C13)*(1-'Assumptions'!C17-MAX(0,'Assumptions'!C18-D25)-'Assumptions'!C19)-'Assumptions'!C6*('Assumptions'!C16*(1+C25))*('Assumptions'!C20+E25)-'Assumptions'!C6*'Assumptions'!C21)+('2400 Nueces'!B47*(60%+40%*(MAX(50%,(1-'Assumptions'!C17-'Assumptions'!C18)+D25)/(1-'Assumptions'!C17-'Assumptions'!C18)))))</x:f>
        <x:v>7825417.230769232</x:v>
      </x:c>
      <x:c r="J25" s="110" t="n">
        <x:f>(((('Assumptions'!C6*('Assumptions'!C16*(1+C25))*'Assumptions'!C13)*(1-'Assumptions'!C17-MAX(0,'Assumptions'!C18-D25)-'Assumptions'!C19)-'Assumptions'!C6*('Assumptions'!C16*(1+C25))*('Assumptions'!C20+E25)-'Assumptions'!C6*'Assumptions'!C21)+('2400 Nueces'!B47*(60%+40%*(MAX(50%,(1-'Assumptions'!C17-'Assumptions'!C18)+D25)/(1-'Assumptions'!C17-'Assumptions'!C18)))))-(('Assumptions'!C52*(1+'Assumptions'!E74))+('Assumptions'!C53*(1+'Assumptions'!F74))+(('Assumptions'!C54*(1+'Assumptions'!G74))+('Assumptions'!C55*(1+'Assumptions'!G74))+'Assumptions'!C56+'Assumptions'!C57+'Assumptions'!C58+'Assumptions'!C59+'Assumptions'!C60+'Assumptions'!C61+'Assumptions'!C62+'Assumptions'!C63+'Assumptions'!C64+'Assumptions'!C65)*(80%+20%*(MAX(50%,(1-'Assumptions'!C17-'Assumptions'!C18)+D25)/(1-'Assumptions'!C17-'Assumptions'!C18)))+((('Assumptions'!C6*('Assumptions'!C16*(1+C25))*'Assumptions'!C13)*(1-'Assumptions'!C17-MAX(0,'Assumptions'!C18-D25)-'Assumptions'!C19)-'Assumptions'!C6*('Assumptions'!C16*(1+C25))*('Assumptions'!C20+E25)-'Assumptions'!C6*'Assumptions'!C21)+('2400 Nueces'!B47*(60%+40%*(MAX(50%,(1-'Assumptions'!C17-'Assumptions'!C18)+D25)/(1-'Assumptions'!C17-'Assumptions'!C18)))))*'Assumptions'!C28))</x:f>
        <x:v>3972008.560000001</x:v>
      </x:c>
      <x:c r="K25" s="106" t="n">
        <x:f>J25/'2400 Nueces'!B73-1</x:f>
        <x:v>-0.28274070830014997</x:v>
      </x:c>
      <x:c r="L25" s="112" t="n">
        <x:f>IF((IF(G25=1,MAX(0,MIN(MAX(0,(((('Assumptions'!C6*('Assumptions'!C16*(1+C25))*'Assumptions'!C13)*(1-'Assumptions'!C17-MAX(0,'Assumptions'!C18-D25)-'Assumptions'!C19)-'Assumptions'!C6*('Assumptions'!C16*(1+C25))*('Assumptions'!C20+E25)-'Assumptions'!C6*'Assumptions'!C21)+('2400 Nueces'!B47*(60%+40%*(MAX(50%,(1-'Assumptions'!C17-'Assumptions'!C18)+D25)/(1-'Assumptions'!C17-'Assumptions'!C18)))))-(('Assumptions'!C52*(1+'Assumptions'!E74))+('Assumptions'!C53*(1+'Assumptions'!F74))+(('Assumptions'!C54*(1+'Assumptions'!G74))+('Assumptions'!C55*(1+'Assumptions'!G74))+'Assumptions'!C56+'Assumptions'!C57+'Assumptions'!C58+'Assumptions'!C59+'Assumptions'!C60+'Assumptions'!C61+'Assumptions'!C62+'Assumptions'!C63+'Assumptions'!C64+'Assumptions'!C65)*(80%+20%*(MAX(50%,(1-'Assumptions'!C17-'Assumptions'!C18)+D25)/(1-'Assumptions'!C17-'Assumptions'!C18)))+((('Assumptions'!C6*('Assumptions'!C16*(1+C25))*'Assumptions'!C13)*(1-'Assumptions'!C17-MAX(0,'Assumptions'!C18-D25)-'Assumptions'!C19)-'Assumptions'!C6*('Assumptions'!C16*(1+C25))*('Assumptions'!C20+E25)-'Assumptions'!C6*'Assumptions'!C21)+('2400 Nueces'!B47*(60%+40%*(MAX(50%,(1-'Assumptions'!C17-'Assumptions'!C18)+D25)/(1-'Assumptions'!C17-'Assumptions'!C18)))))*'Assumptions'!C28))/('Assumptions'!C34+F25))*55%,(((('Assumptions'!C6*('Assumptions'!C16*(1+C25))*'Assumptions'!C13)*(1-'Assumptions'!C17-MAX(0,'Assumptions'!C18-D25)-'Assumptions'!C19)-'Assumptions'!C6*('Assumptions'!C16*(1+C25))*('Assumptions'!C20+E25)-'Assumptions'!C6*'Assumptions'!C21)+('2400 Nueces'!B47*(60%+40%*(MAX(50%,(1-'Assumptions'!C17-'Assumptions'!C18)+D25)/(1-'Assumptions'!C17-'Assumptions'!C18)))))-(('Assumptions'!C52*(1+'Assumptions'!E74))+('Assumptions'!C53*(1+'Assumptions'!F74))+(('Assumptions'!C54*(1+'Assumptions'!G74))+('Assumptions'!C55*(1+'Assumptions'!G74))+'Assumptions'!C56+'Assumptions'!C57+'Assumptions'!C58+'Assumptions'!C59+'Assumptions'!C60+'Assumptions'!C61+'Assumptions'!C62+'Assumptions'!C63+'Assumptions'!C64+'Assumptions'!C65)*(80%+20%*(MAX(50%,(1-'Assumptions'!C17-'Assumptions'!C18)+D25)/(1-'Assumptions'!C17-'Assumptions'!C18)))+((('Assumptions'!C6*('Assumptions'!C16*(1+C25))*'Assumptions'!C13)*(1-'Assumptions'!C17-MAX(0,'Assumptions'!C18-D25)-'Assumptions'!C19)-'Assumptions'!C6*('Assumptions'!C16*(1+C25))*('Assumptions'!C20+E25)-'Assumptions'!C6*'Assumptions'!C21)+('2400 Nueces'!B47*(60%+40%*(MAX(50%,(1-'Assumptions'!C17-'Assumptions'!C18)+D25)/(1-'Assumptions'!C17-'Assumptions'!C18)))))*'Assumptions'!C28))/(1.30*(-PMT(('Assumptions'!C37+2%)/12,30*12,1)*12))))*(-PMT(('Assumptions'!C37+2%)/12,30*12,1)*12),'2400 Nueces'!B98))&gt;0,J25/(IF(G25=1,MAX(0,MIN(MAX(0,(((('Assumptions'!C6*('Assumptions'!C16*(1+C25))*'Assumptions'!C13)*(1-'Assumptions'!C17-MAX(0,'Assumptions'!C18-D25)-'Assumptions'!C19)-'Assumptions'!C6*('Assumptions'!C16*(1+C25))*('Assumptions'!C20+E25)-'Assumptions'!C6*'Assumptions'!C21)+('2400 Nueces'!B47*(60%+40%*(MAX(50%,(1-'Assumptions'!C17-'Assumptions'!C18)+D25)/(1-'Assumptions'!C17-'Assumptions'!C18)))))-(('Assumptions'!C52*(1+'Assumptions'!E74))+('Assumptions'!C53*(1+'Assumptions'!F74))+(('Assumptions'!C54*(1+'Assumptions'!G74))+('Assumptions'!C55*(1+'Assumptions'!G74))+'Assumptions'!C56+'Assumptions'!C57+'Assumptions'!C58+'Assumptions'!C59+'Assumptions'!C60+'Assumptions'!C61+'Assumptions'!C62+'Assumptions'!C63+'Assumptions'!C64+'Assumptions'!C65)*(80%+20%*(MAX(50%,(1-'Assumptions'!C17-'Assumptions'!C18)+D25)/(1-'Assumptions'!C17-'Assumptions'!C18)))+((('Assumptions'!C6*('Assumptions'!C16*(1+C25))*'Assumptions'!C13)*(1-'Assumptions'!C17-MAX(0,'Assumptions'!C18-D25)-'Assumptions'!C19)-'Assumptions'!C6*('Assumptions'!C16*(1+C25))*('Assumptions'!C20+E25)-'Assumptions'!C6*'Assumptions'!C21)+('2400 Nueces'!B47*(60%+40%*(MAX(50%,(1-'Assumptions'!C17-'Assumptions'!C18)+D25)/(1-'Assumptions'!C17-'Assumptions'!C18)))))*'Assumptions'!C28))/('Assumptions'!C34+F25))*55%,(((('Assumptions'!C6*('Assumptions'!C16*(1+C25))*'Assumptions'!C13)*(1-'Assumptions'!C17-MAX(0,'Assumptions'!C18-D25)-'Assumptions'!C19)-'Assumptions'!C6*('Assumptions'!C16*(1+C25))*('Assumptions'!C20+E25)-'Assumptions'!C6*'Assumptions'!C21)+('2400 Nueces'!B47*(60%+40%*(MAX(50%,(1-'Assumptions'!C17-'Assumptions'!C18)+D25)/(1-'Assumptions'!C17-'Assumptions'!C18)))))-(('Assumptions'!C52*(1+'Assumptions'!E74))+('Assumptions'!C53*(1+'Assumptions'!F74))+(('Assumptions'!C54*(1+'Assumptions'!G74))+('Assumptions'!C55*(1+'Assumptions'!G74))+'Assumptions'!C56+'Assumptions'!C57+'Assumptions'!C58+'Assumptions'!C59+'Assumptions'!C60+'Assumptions'!C61+'Assumptions'!C62+'Assumptions'!C63+'Assumptions'!C64+'Assumptions'!C65)*(80%+20%*(MAX(50%,(1-'Assumptions'!C17-'Assumptions'!C18)+D25)/(1-'Assumptions'!C17-'Assumptions'!C18)))+((('Assumptions'!C6*('Assumptions'!C16*(1+C25))*'Assumptions'!C13)*(1-'Assumptions'!C17-MAX(0,'Assumptions'!C18-D25)-'Assumptions'!C19)-'Assumptions'!C6*('Assumptions'!C16*(1+C25))*('Assumptions'!C20+E25)-'Assumptions'!C6*'Assumptions'!C21)+('2400 Nueces'!B47*(60%+40%*(MAX(50%,(1-'Assumptions'!C17-'Assumptions'!C18)+D25)/(1-'Assumptions'!C17-'Assumptions'!C18)))))*'Assumptions'!C28))/(1.30*(-PMT(('Assumptions'!C37+2%)/12,30*12,1)*12))))*(-PMT(('Assumptions'!C37+2%)/12,30*12,1)*12),'2400 Nueces'!B98)),"")</x:f>
        <x:v>1.6020187644847903</x:v>
      </x:c>
      <x:c r="M25" s="106" t="n">
        <x:f>IF((IF(G25=1,MAX(0,MIN(MAX(0,(((('Assumptions'!C6*('Assumptions'!C16*(1+C25))*'Assumptions'!C13)*(1-'Assumptions'!C17-MAX(0,'Assumptions'!C18-D25)-'Assumptions'!C19)-'Assumptions'!C6*('Assumptions'!C16*(1+C25))*('Assumptions'!C20+E25)-'Assumptions'!C6*'Assumptions'!C21)+('2400 Nueces'!B47*(60%+40%*(MAX(50%,(1-'Assumptions'!C17-'Assumptions'!C18)+D25)/(1-'Assumptions'!C17-'Assumptions'!C18)))))-(('Assumptions'!C52*(1+'Assumptions'!E74))+('Assumptions'!C53*(1+'Assumptions'!F74))+(('Assumptions'!C54*(1+'Assumptions'!G74))+('Assumptions'!C55*(1+'Assumptions'!G74))+'Assumptions'!C56+'Assumptions'!C57+'Assumptions'!C58+'Assumptions'!C59+'Assumptions'!C60+'Assumptions'!C61+'Assumptions'!C62+'Assumptions'!C63+'Assumptions'!C64+'Assumptions'!C65)*(80%+20%*(MAX(50%,(1-'Assumptions'!C17-'Assumptions'!C18)+D25)/(1-'Assumptions'!C17-'Assumptions'!C18)))+((('Assumptions'!C6*('Assumptions'!C16*(1+C25))*'Assumptions'!C13)*(1-'Assumptions'!C17-MAX(0,'Assumptions'!C18-D25)-'Assumptions'!C19)-'Assumptions'!C6*('Assumptions'!C16*(1+C25))*('Assumptions'!C20+E25)-'Assumptions'!C6*'Assumptions'!C21)+('2400 Nueces'!B47*(60%+40%*(MAX(50%,(1-'Assumptions'!C17-'Assumptions'!C18)+D25)/(1-'Assumptions'!C17-'Assumptions'!C18)))))*'Assumptions'!C28))/('Assumptions'!C34+F25))*55%,(((('Assumptions'!C6*('Assumptions'!C16*(1+C25))*'Assumptions'!C13)*(1-'Assumptions'!C17-MAX(0,'Assumptions'!C18-D25)-'Assumptions'!C19)-'Assumptions'!C6*('Assumptions'!C16*(1+C25))*('Assumptions'!C20+E25)-'Assumptions'!C6*'Assumptions'!C21)+('2400 Nueces'!B47*(60%+40%*(MAX(50%,(1-'Assumptions'!C17-'Assumptions'!C18)+D25)/(1-'Assumptions'!C17-'Assumptions'!C18)))))-(('Assumptions'!C52*(1+'Assumptions'!E74))+('Assumptions'!C53*(1+'Assumptions'!F74))+(('Assumptions'!C54*(1+'Assumptions'!G74))+('Assumptions'!C55*(1+'Assumptions'!G74))+'Assumptions'!C56+'Assumptions'!C57+'Assumptions'!C58+'Assumptions'!C59+'Assumptions'!C60+'Assumptions'!C61+'Assumptions'!C62+'Assumptions'!C63+'Assumptions'!C64+'Assumptions'!C65)*(80%+20%*(MAX(50%,(1-'Assumptions'!C17-'Assumptions'!C18)+D25)/(1-'Assumptions'!C17-'Assumptions'!C18)))+((('Assumptions'!C6*('Assumptions'!C16*(1+C25))*'Assumptions'!C13)*(1-'Assumptions'!C17-MAX(0,'Assumptions'!C18-D25)-'Assumptions'!C19)-'Assumptions'!C6*('Assumptions'!C16*(1+C25))*('Assumptions'!C20+E25)-'Assumptions'!C6*'Assumptions'!C21)+('2400 Nueces'!B47*(60%+40%*(MAX(50%,(1-'Assumptions'!C17-'Assumptions'!C18)+D25)/(1-'Assumptions'!C17-'Assumptions'!C18)))))*'Assumptions'!C28))/(1.30*(-PMT(('Assumptions'!C37+2%)/12,30*12,1)*12)))),'Assumptions'!C36))&gt;0,J25/(IF(G25=1,MAX(0,MIN(MAX(0,(((('Assumptions'!C6*('Assumptions'!C16*(1+C25))*'Assumptions'!C13)*(1-'Assumptions'!C17-MAX(0,'Assumptions'!C18-D25)-'Assumptions'!C19)-'Assumptions'!C6*('Assumptions'!C16*(1+C25))*('Assumptions'!C20+E25)-'Assumptions'!C6*'Assumptions'!C21)+('2400 Nueces'!B47*(60%+40%*(MAX(50%,(1-'Assumptions'!C17-'Assumptions'!C18)+D25)/(1-'Assumptions'!C17-'Assumptions'!C18)))))-(('Assumptions'!C52*(1+'Assumptions'!E74))+('Assumptions'!C53*(1+'Assumptions'!F74))+(('Assumptions'!C54*(1+'Assumptions'!G74))+('Assumptions'!C55*(1+'Assumptions'!G74))+'Assumptions'!C56+'Assumptions'!C57+'Assumptions'!C58+'Assumptions'!C59+'Assumptions'!C60+'Assumptions'!C61+'Assumptions'!C62+'Assumptions'!C63+'Assumptions'!C64+'Assumptions'!C65)*(80%+20%*(MAX(50%,(1-'Assumptions'!C17-'Assumptions'!C18)+D25)/(1-'Assumptions'!C17-'Assumptions'!C18)))+((('Assumptions'!C6*('Assumptions'!C16*(1+C25))*'Assumptions'!C13)*(1-'Assumptions'!C17-MAX(0,'Assumptions'!C18-D25)-'Assumptions'!C19)-'Assumptions'!C6*('Assumptions'!C16*(1+C25))*('Assumptions'!C20+E25)-'Assumptions'!C6*'Assumptions'!C21)+('2400 Nueces'!B47*(60%+40%*(MAX(50%,(1-'Assumptions'!C17-'Assumptions'!C18)+D25)/(1-'Assumptions'!C17-'Assumptions'!C18)))))*'Assumptions'!C28))/('Assumptions'!C34+F25))*55%,(((('Assumptions'!C6*('Assumptions'!C16*(1+C25))*'Assumptions'!C13)*(1-'Assumptions'!C17-MAX(0,'Assumptions'!C18-D25)-'Assumptions'!C19)-'Assumptions'!C6*('Assumptions'!C16*(1+C25))*('Assumptions'!C20+E25)-'Assumptions'!C6*'Assumptions'!C21)+('2400 Nueces'!B47*(60%+40%*(MAX(50%,(1-'Assumptions'!C17-'Assumptions'!C18)+D25)/(1-'Assumptions'!C17-'Assumptions'!C18)))))-(('Assumptions'!C52*(1+'Assumptions'!E74))+('Assumptions'!C53*(1+'Assumptions'!F74))+(('Assumptions'!C54*(1+'Assumptions'!G74))+('Assumptions'!C55*(1+'Assumptions'!G74))+'Assumptions'!C56+'Assumptions'!C57+'Assumptions'!C58+'Assumptions'!C59+'Assumptions'!C60+'Assumptions'!C61+'Assumptions'!C62+'Assumptions'!C63+'Assumptions'!C64+'Assumptions'!C65)*(80%+20%*(MAX(50%,(1-'Assumptions'!C17-'Assumptions'!C18)+D25)/(1-'Assumptions'!C17-'Assumptions'!C18)))+((('Assumptions'!C6*('Assumptions'!C16*(1+C25))*'Assumptions'!C13)*(1-'Assumptions'!C17-MAX(0,'Assumptions'!C18-D25)-'Assumptions'!C19)-'Assumptions'!C6*('Assumptions'!C16*(1+C25))*('Assumptions'!C20+E25)-'Assumptions'!C6*'Assumptions'!C21)+('2400 Nueces'!B47*(60%+40%*(MAX(50%,(1-'Assumptions'!C17-'Assumptions'!C18)+D25)/(1-'Assumptions'!C17-'Assumptions'!C18)))))*'Assumptions'!C28))/(1.30*(-PMT(('Assumptions'!C37+2%)/12,30*12,1)*12)))),'Assumptions'!C36)),"")</x:f>
        <x:v>0.09457163238095241</x:v>
      </x:c>
      <x:c r="N25" s="110" t="n">
        <x:f>J25-'2400 Nueces'!B76-(IF(G25=1,MAX(0,MIN(MAX(0,(((('Assumptions'!C6*('Assumptions'!C16*(1+C25))*'Assumptions'!C13)*(1-'Assumptions'!C17-MAX(0,'Assumptions'!C18-D25)-'Assumptions'!C19)-'Assumptions'!C6*('Assumptions'!C16*(1+C25))*('Assumptions'!C20+E25)-'Assumptions'!C6*'Assumptions'!C21)+('2400 Nueces'!B47*(60%+40%*(MAX(50%,(1-'Assumptions'!C17-'Assumptions'!C18)+D25)/(1-'Assumptions'!C17-'Assumptions'!C18)))))-(('Assumptions'!C52*(1+'Assumptions'!E74))+('Assumptions'!C53*(1+'Assumptions'!F74))+(('Assumptions'!C54*(1+'Assumptions'!G74))+('Assumptions'!C55*(1+'Assumptions'!G74))+'Assumptions'!C56+'Assumptions'!C57+'Assumptions'!C58+'Assumptions'!C59+'Assumptions'!C60+'Assumptions'!C61+'Assumptions'!C62+'Assumptions'!C63+'Assumptions'!C64+'Assumptions'!C65)*(80%+20%*(MAX(50%,(1-'Assumptions'!C17-'Assumptions'!C18)+D25)/(1-'Assumptions'!C17-'Assumptions'!C18)))+((('Assumptions'!C6*('Assumptions'!C16*(1+C25))*'Assumptions'!C13)*(1-'Assumptions'!C17-MAX(0,'Assumptions'!C18-D25)-'Assumptions'!C19)-'Assumptions'!C6*('Assumptions'!C16*(1+C25))*('Assumptions'!C20+E25)-'Assumptions'!C6*'Assumptions'!C21)+('2400 Nueces'!B47*(60%+40%*(MAX(50%,(1-'Assumptions'!C17-'Assumptions'!C18)+D25)/(1-'Assumptions'!C17-'Assumptions'!C18)))))*'Assumptions'!C28))/('Assumptions'!C34+F25))*55%,(((('Assumptions'!C6*('Assumptions'!C16*(1+C25))*'Assumptions'!C13)*(1-'Assumptions'!C17-MAX(0,'Assumptions'!C18-D25)-'Assumptions'!C19)-'Assumptions'!C6*('Assumptions'!C16*(1+C25))*('Assumptions'!C20+E25)-'Assumptions'!C6*'Assumptions'!C21)+('2400 Nueces'!B47*(60%+40%*(MAX(50%,(1-'Assumptions'!C17-'Assumptions'!C18)+D25)/(1-'Assumptions'!C17-'Assumptions'!C18)))))-(('Assumptions'!C52*(1+'Assumptions'!E74))+('Assumptions'!C53*(1+'Assumptions'!F74))+(('Assumptions'!C54*(1+'Assumptions'!G74))+('Assumptions'!C55*(1+'Assumptions'!G74))+'Assumptions'!C56+'Assumptions'!C57+'Assumptions'!C58+'Assumptions'!C59+'Assumptions'!C60+'Assumptions'!C61+'Assumptions'!C62+'Assumptions'!C63+'Assumptions'!C64+'Assumptions'!C65)*(80%+20%*(MAX(50%,(1-'Assumptions'!C17-'Assumptions'!C18)+D25)/(1-'Assumptions'!C17-'Assumptions'!C18)))+((('Assumptions'!C6*('Assumptions'!C16*(1+C25))*'Assumptions'!C13)*(1-'Assumptions'!C17-MAX(0,'Assumptions'!C18-D25)-'Assumptions'!C19)-'Assumptions'!C6*('Assumptions'!C16*(1+C25))*('Assumptions'!C20+E25)-'Assumptions'!C6*'Assumptions'!C21)+('2400 Nueces'!B47*(60%+40%*(MAX(50%,(1-'Assumptions'!C17-'Assumptions'!C18)+D25)/(1-'Assumptions'!C17-'Assumptions'!C18)))))*'Assumptions'!C28))/(1.30*(-PMT(('Assumptions'!C37+2%)/12,30*12,1)*12))))*(-PMT(('Assumptions'!C37+2%)/12,30*12,1)*12),'2400 Nueces'!B98))-'2400 Nueces'!B102-'Assumptions'!C6*'Assumptions'!I74</x:f>
        <x:v>1274931.5089594033</x:v>
      </x:c>
      <x:c r="O25" s="110" t="n">
        <x:f>MAX(0,(((('Assumptions'!C6*('Assumptions'!C16*(1+C25))*'Assumptions'!C13)*(1-'Assumptions'!C17-MAX(0,'Assumptions'!C18-D25)-'Assumptions'!C19)-'Assumptions'!C6*('Assumptions'!C16*(1+C25))*('Assumptions'!C20+E25)-'Assumptions'!C6*'Assumptions'!C21)+('2400 Nueces'!B47*(60%+40%*(MAX(50%,(1-'Assumptions'!C17-'Assumptions'!C18)+D25)/(1-'Assumptions'!C17-'Assumptions'!C18)))))-(('Assumptions'!C52*(1+'Assumptions'!E74))+('Assumptions'!C53*(1+'Assumptions'!F74))+(('Assumptions'!C54*(1+'Assumptions'!G74))+('Assumptions'!C55*(1+'Assumptions'!G74))+'Assumptions'!C56+'Assumptions'!C57+'Assumptions'!C58+'Assumptions'!C59+'Assumptions'!C60+'Assumptions'!C61+'Assumptions'!C62+'Assumptions'!C63+'Assumptions'!C64+'Assumptions'!C65)*(80%+20%*(MAX(50%,(1-'Assumptions'!C17-'Assumptions'!C18)+D25)/(1-'Assumptions'!C17-'Assumptions'!C18)))+((('Assumptions'!C6*('Assumptions'!C16*(1+C25))*'Assumptions'!C13)*(1-'Assumptions'!C17-MAX(0,'Assumptions'!C18-D25)-'Assumptions'!C19)-'Assumptions'!C6*('Assumptions'!C16*(1+C25))*('Assumptions'!C20+E25)-'Assumptions'!C6*'Assumptions'!C21)+('2400 Nueces'!B47*(60%+40%*(MAX(50%,(1-'Assumptions'!C17-'Assumptions'!C18)+D25)/(1-'Assumptions'!C17-'Assumptions'!C18)))))*'Assumptions'!C28))/('Assumptions'!C34+F25))</x:f>
        <x:v>69078409.73913045</x:v>
      </x:c>
      <x:c r="P25" s="106" t="n">
        <x:f>IF(O25&gt;0,(IF(G25=1,MAX(0,MIN(MAX(0,(((('Assumptions'!C6*('Assumptions'!C16*(1+C25))*'Assumptions'!C13)*(1-'Assumptions'!C17-MAX(0,'Assumptions'!C18-D25)-'Assumptions'!C19)-'Assumptions'!C6*('Assumptions'!C16*(1+C25))*('Assumptions'!C20+E25)-'Assumptions'!C6*'Assumptions'!C21)+('2400 Nueces'!B47*(60%+40%*(MAX(50%,(1-'Assumptions'!C17-'Assumptions'!C18)+D25)/(1-'Assumptions'!C17-'Assumptions'!C18)))))-(('Assumptions'!C52*(1+'Assumptions'!E74))+('Assumptions'!C53*(1+'Assumptions'!F74))+(('Assumptions'!C54*(1+'Assumptions'!G74))+('Assumptions'!C55*(1+'Assumptions'!G74))+'Assumptions'!C56+'Assumptions'!C57+'Assumptions'!C58+'Assumptions'!C59+'Assumptions'!C60+'Assumptions'!C61+'Assumptions'!C62+'Assumptions'!C63+'Assumptions'!C64+'Assumptions'!C65)*(80%+20%*(MAX(50%,(1-'Assumptions'!C17-'Assumptions'!C18)+D25)/(1-'Assumptions'!C17-'Assumptions'!C18)))+((('Assumptions'!C6*('Assumptions'!C16*(1+C25))*'Assumptions'!C13)*(1-'Assumptions'!C17-MAX(0,'Assumptions'!C18-D25)-'Assumptions'!C19)-'Assumptions'!C6*('Assumptions'!C16*(1+C25))*('Assumptions'!C20+E25)-'Assumptions'!C6*'Assumptions'!C21)+('2400 Nueces'!B47*(60%+40%*(MAX(50%,(1-'Assumptions'!C17-'Assumptions'!C18)+D25)/(1-'Assumptions'!C17-'Assumptions'!C18)))))*'Assumptions'!C28))/('Assumptions'!C34+F25))*55%,(((('Assumptions'!C6*('Assumptions'!C16*(1+C25))*'Assumptions'!C13)*(1-'Assumptions'!C17-MAX(0,'Assumptions'!C18-D25)-'Assumptions'!C19)-'Assumptions'!C6*('Assumptions'!C16*(1+C25))*('Assumptions'!C20+E25)-'Assumptions'!C6*'Assumptions'!C21)+('2400 Nueces'!B47*(60%+40%*(MAX(50%,(1-'Assumptions'!C17-'Assumptions'!C18)+D25)/(1-'Assumptions'!C17-'Assumptions'!C18)))))-(('Assumptions'!C52*(1+'Assumptions'!E74))+('Assumptions'!C53*(1+'Assumptions'!F74))+(('Assumptions'!C54*(1+'Assumptions'!G74))+('Assumptions'!C55*(1+'Assumptions'!G74))+'Assumptions'!C56+'Assumptions'!C57+'Assumptions'!C58+'Assumptions'!C59+'Assumptions'!C60+'Assumptions'!C61+'Assumptions'!C62+'Assumptions'!C63+'Assumptions'!C64+'Assumptions'!C65)*(80%+20%*(MAX(50%,(1-'Assumptions'!C17-'Assumptions'!C18)+D25)/(1-'Assumptions'!C17-'Assumptions'!C18)))+((('Assumptions'!C6*('Assumptions'!C16*(1+C25))*'Assumptions'!C13)*(1-'Assumptions'!C17-MAX(0,'Assumptions'!C18-D25)-'Assumptions'!C19)-'Assumptions'!C6*('Assumptions'!C16*(1+C25))*('Assumptions'!C20+E25)-'Assumptions'!C6*'Assumptions'!C21)+('2400 Nueces'!B47*(60%+40%*(MAX(50%,(1-'Assumptions'!C17-'Assumptions'!C18)+D25)/(1-'Assumptions'!C17-'Assumptions'!C18)))))*'Assumptions'!C28))/(1.30*(-PMT(('Assumptions'!C37+2%)/12,30*12,1)*12)))),'Assumptions'!C36))/O25,"")</x:f>
        <x:v>0.6080047319938302</x:v>
      </x:c>
      <x:c r="Q25" s="110" t="n">
        <x:f>O25-(IF(G25=1,MAX(0,MIN(MAX(0,(((('Assumptions'!C6*('Assumptions'!C16*(1+C25))*'Assumptions'!C13)*(1-'Assumptions'!C17-MAX(0,'Assumptions'!C18-D25)-'Assumptions'!C19)-'Assumptions'!C6*('Assumptions'!C16*(1+C25))*('Assumptions'!C20+E25)-'Assumptions'!C6*'Assumptions'!C21)+('2400 Nueces'!B47*(60%+40%*(MAX(50%,(1-'Assumptions'!C17-'Assumptions'!C18)+D25)/(1-'Assumptions'!C17-'Assumptions'!C18)))))-(('Assumptions'!C52*(1+'Assumptions'!E74))+('Assumptions'!C53*(1+'Assumptions'!F74))+(('Assumptions'!C54*(1+'Assumptions'!G74))+('Assumptions'!C55*(1+'Assumptions'!G74))+'Assumptions'!C56+'Assumptions'!C57+'Assumptions'!C58+'Assumptions'!C59+'Assumptions'!C60+'Assumptions'!C61+'Assumptions'!C62+'Assumptions'!C63+'Assumptions'!C64+'Assumptions'!C65)*(80%+20%*(MAX(50%,(1-'Assumptions'!C17-'Assumptions'!C18)+D25)/(1-'Assumptions'!C17-'Assumptions'!C18)))+((('Assumptions'!C6*('Assumptions'!C16*(1+C25))*'Assumptions'!C13)*(1-'Assumptions'!C17-MAX(0,'Assumptions'!C18-D25)-'Assumptions'!C19)-'Assumptions'!C6*('Assumptions'!C16*(1+C25))*('Assumptions'!C20+E25)-'Assumptions'!C6*'Assumptions'!C21)+('2400 Nueces'!B47*(60%+40%*(MAX(50%,(1-'Assumptions'!C17-'Assumptions'!C18)+D25)/(1-'Assumptions'!C17-'Assumptions'!C18)))))*'Assumptions'!C28))/('Assumptions'!C34+F25))*55%,(((('Assumptions'!C6*('Assumptions'!C16*(1+C25))*'Assumptions'!C13)*(1-'Assumptions'!C17-MAX(0,'Assumptions'!C18-D25)-'Assumptions'!C19)-'Assumptions'!C6*('Assumptions'!C16*(1+C25))*('Assumptions'!C20+E25)-'Assumptions'!C6*'Assumptions'!C21)+('2400 Nueces'!B47*(60%+40%*(MAX(50%,(1-'Assumptions'!C17-'Assumptions'!C18)+D25)/(1-'Assumptions'!C17-'Assumptions'!C18)))))-(('Assumptions'!C52*(1+'Assumptions'!E74))+('Assumptions'!C53*(1+'Assumptions'!F74))+(('Assumptions'!C54*(1+'Assumptions'!G74))+('Assumptions'!C55*(1+'Assumptions'!G74))+'Assumptions'!C56+'Assumptions'!C57+'Assumptions'!C58+'Assumptions'!C59+'Assumptions'!C60+'Assumptions'!C61+'Assumptions'!C62+'Assumptions'!C63+'Assumptions'!C64+'Assumptions'!C65)*(80%+20%*(MAX(50%,(1-'Assumptions'!C17-'Assumptions'!C18)+D25)/(1-'Assumptions'!C17-'Assumptions'!C18)))+((('Assumptions'!C6*('Assumptions'!C16*(1+C25))*'Assumptions'!C13)*(1-'Assumptions'!C17-MAX(0,'Assumptions'!C18-D25)-'Assumptions'!C19)-'Assumptions'!C6*('Assumptions'!C16*(1+C25))*('Assumptions'!C20+E25)-'Assumptions'!C6*'Assumptions'!C21)+('2400 Nueces'!B47*(60%+40%*(MAX(50%,(1-'Assumptions'!C17-'Assumptions'!C18)+D25)/(1-'Assumptions'!C17-'Assumptions'!C18)))))*'Assumptions'!C28))/(1.30*(-PMT(('Assumptions'!C37+2%)/12,30*12,1)*12)))),'Assumptions'!C36))-'Assumptions'!C41</x:f>
        <x:v>27078409.739130452</x:v>
      </x:c>
      <x:c r="R25" s="110" t="n">
        <x:f>IF(G25=1,MAX(0,'Assumptions'!C36-(MAX(0,MIN(MAX(0,(((('Assumptions'!C6*('Assumptions'!C16*(1+C25))*'Assumptions'!C13)*(1-'Assumptions'!C17-MAX(0,'Assumptions'!C18-D25)-'Assumptions'!C19)-'Assumptions'!C6*('Assumptions'!C16*(1+C25))*('Assumptions'!C20+E25)-'Assumptions'!C6*'Assumptions'!C21)+('2400 Nueces'!B47*(60%+40%*(MAX(50%,(1-'Assumptions'!C17-'Assumptions'!C18)+D25)/(1-'Assumptions'!C17-'Assumptions'!C18)))))-(('Assumptions'!C52*(1+'Assumptions'!E74))+('Assumptions'!C53*(1+'Assumptions'!F74))+(('Assumptions'!C54*(1+'Assumptions'!G74))+('Assumptions'!C55*(1+'Assumptions'!G74))+'Assumptions'!C56+'Assumptions'!C57+'Assumptions'!C58+'Assumptions'!C59+'Assumptions'!C60+'Assumptions'!C61+'Assumptions'!C62+'Assumptions'!C63+'Assumptions'!C64+'Assumptions'!C65)*(80%+20%*(MAX(50%,(1-'Assumptions'!C17-'Assumptions'!C18)+D25)/(1-'Assumptions'!C17-'Assumptions'!C18)))+((('Assumptions'!C6*('Assumptions'!C16*(1+C25))*'Assumptions'!C13)*(1-'Assumptions'!C17-MAX(0,'Assumptions'!C18-D25)-'Assumptions'!C19)-'Assumptions'!C6*('Assumptions'!C16*(1+C25))*('Assumptions'!C20+E25)-'Assumptions'!C6*'Assumptions'!C21)+('2400 Nueces'!B47*(60%+40%*(MAX(50%,(1-'Assumptions'!C17-'Assumptions'!C18)+D25)/(1-'Assumptions'!C17-'Assumptions'!C18)))))*'Assumptions'!C28))/('Assumptions'!C34+F25))*55%,(((('Assumptions'!C6*('Assumptions'!C16*(1+C25))*'Assumptions'!C13)*(1-'Assumptions'!C17-MAX(0,'Assumptions'!C18-D25)-'Assumptions'!C19)-'Assumptions'!C6*('Assumptions'!C16*(1+C25))*('Assumptions'!C20+E25)-'Assumptions'!C6*'Assumptions'!C21)+('2400 Nueces'!B47*(60%+40%*(MAX(50%,(1-'Assumptions'!C17-'Assumptions'!C18)+D25)/(1-'Assumptions'!C17-'Assumptions'!C18)))))-(('Assumptions'!C52*(1+'Assumptions'!E74))+('Assumptions'!C53*(1+'Assumptions'!F74))+(('Assumptions'!C54*(1+'Assumptions'!G74))+('Assumptions'!C55*(1+'Assumptions'!G74))+'Assumptions'!C56+'Assumptions'!C57+'Assumptions'!C58+'Assumptions'!C59+'Assumptions'!C60+'Assumptions'!C61+'Assumptions'!C62+'Assumptions'!C63+'Assumptions'!C64+'Assumptions'!C65)*(80%+20%*(MAX(50%,(1-'Assumptions'!C17-'Assumptions'!C18)+D25)/(1-'Assumptions'!C17-'Assumptions'!C18)))+((('Assumptions'!C6*('Assumptions'!C16*(1+C25))*'Assumptions'!C13)*(1-'Assumptions'!C17-MAX(0,'Assumptions'!C18-D25)-'Assumptions'!C19)-'Assumptions'!C6*('Assumptions'!C16*(1+C25))*('Assumptions'!C20+E25)-'Assumptions'!C6*'Assumptions'!C21)+('2400 Nueces'!B47*(60%+40%*(MAX(50%,(1-'Assumptions'!C17-'Assumptions'!C18)+D25)/(1-'Assumptions'!C17-'Assumptions'!C18)))))*'Assumptions'!C28))/(1.30*(-PMT(('Assumptions'!C37+2%)/12,30*12,1)*12)))))),0)</x:f>
        <x:v>0</x:v>
      </x:c>
      <x:c r="S25" s="32" t="str">
        <x:v>Project rental-income cushion, then UT System support</x:v>
      </x:c>
    </x:row>
    <x:row r="26">
      <x:c r="A26" s="32" t="str">
        <x:v>2400 Nueces</x:v>
      </x:c>
      <x:c r="B26" s="32" t="str">
        <x:v>Occupancy -3 pts</x:v>
      </x:c>
      <x:c r="C26" s="104" t="n">
        <x:f>'Assumptions'!B75</x:f>
        <x:v>0</x:v>
      </x:c>
      <x:c r="D26" s="104" t="n">
        <x:f>'Assumptions'!C75</x:f>
        <x:v>-0.03</x:v>
      </x:c>
      <x:c r="E26" s="102" t="n">
        <x:f>'Assumptions'!D75</x:f>
        <x:v>0</x:v>
      </x:c>
      <x:c r="F26" s="104" t="n">
        <x:f>'Assumptions'!H75</x:f>
        <x:v>0</x:v>
      </x:c>
      <x:c r="G26" s="91" t="n">
        <x:f>'Assumptions'!J75</x:f>
        <x:v>0</x:v>
      </x:c>
      <x:c r="H26" s="110" t="n">
        <x:f>(('Assumptions'!C6*('Assumptions'!C16*(1+C26))*'Assumptions'!C13)*(1-'Assumptions'!C17-MAX(0,'Assumptions'!C18-D26)-'Assumptions'!C19)-'Assumptions'!C6*('Assumptions'!C16*(1+C26))*('Assumptions'!C20+E26)-'Assumptions'!C6*'Assumptions'!C21)/'Assumptions'!C6/'Assumptions'!C13</x:f>
        <x:v>1178.125</x:v>
      </x:c>
      <x:c r="I26" s="110" t="n">
        <x:f>((('Assumptions'!C6*('Assumptions'!C16*(1+C26))*'Assumptions'!C13)*(1-'Assumptions'!C17-MAX(0,'Assumptions'!C18-D26)-'Assumptions'!C19)-'Assumptions'!C6*('Assumptions'!C16*(1+C26))*('Assumptions'!C20+E26)-'Assumptions'!C6*'Assumptions'!C21)+('2400 Nueces'!B47*(60%+40%*(MAX(50%,(1-'Assumptions'!C17-'Assumptions'!C18)+D26)/(1-'Assumptions'!C17-'Assumptions'!C18)))))</x:f>
        <x:v>9197293.615384616</x:v>
      </x:c>
      <x:c r="J26" s="110" t="n">
        <x:f>(((('Assumptions'!C6*('Assumptions'!C16*(1+C26))*'Assumptions'!C13)*(1-'Assumptions'!C17-MAX(0,'Assumptions'!C18-D26)-'Assumptions'!C19)-'Assumptions'!C6*('Assumptions'!C16*(1+C26))*('Assumptions'!C20+E26)-'Assumptions'!C6*'Assumptions'!C21)+('2400 Nueces'!B47*(60%+40%*(MAX(50%,(1-'Assumptions'!C17-'Assumptions'!C18)+D26)/(1-'Assumptions'!C17-'Assumptions'!C18)))))-(('Assumptions'!C52*(1+'Assumptions'!E75))+('Assumptions'!C53*(1+'Assumptions'!F75))+(('Assumptions'!C54*(1+'Assumptions'!G75))+('Assumptions'!C55*(1+'Assumptions'!G75))+'Assumptions'!C56+'Assumptions'!C57+'Assumptions'!C58+'Assumptions'!C59+'Assumptions'!C60+'Assumptions'!C61+'Assumptions'!C62+'Assumptions'!C63+'Assumptions'!C64+'Assumptions'!C65)*(80%+20%*(MAX(50%,(1-'Assumptions'!C17-'Assumptions'!C18)+D26)/(1-'Assumptions'!C17-'Assumptions'!C18)))+((('Assumptions'!C6*('Assumptions'!C16*(1+C26))*'Assumptions'!C13)*(1-'Assumptions'!C17-MAX(0,'Assumptions'!C18-D26)-'Assumptions'!C19)-'Assumptions'!C6*('Assumptions'!C16*(1+C26))*('Assumptions'!C20+E26)-'Assumptions'!C6*'Assumptions'!C21)+('2400 Nueces'!B47*(60%+40%*(MAX(50%,(1-'Assumptions'!C17-'Assumptions'!C18)+D26)/(1-'Assumptions'!C17-'Assumptions'!C18)))))*'Assumptions'!C28))</x:f>
        <x:v>5282051.73</x:v>
      </x:c>
      <x:c r="K26" s="106" t="n">
        <x:f>J26/'2400 Nueces'!B73-1</x:f>
        <x:v>-0.04617509621334581</x:v>
      </x:c>
      <x:c r="L26" s="112" t="n">
        <x:f>IF((IF(G26=1,MAX(0,MIN(MAX(0,(((('Assumptions'!C6*('Assumptions'!C16*(1+C26))*'Assumptions'!C13)*(1-'Assumptions'!C17-MAX(0,'Assumptions'!C18-D26)-'Assumptions'!C19)-'Assumptions'!C6*('Assumptions'!C16*(1+C26))*('Assumptions'!C20+E26)-'Assumptions'!C6*'Assumptions'!C21)+('2400 Nueces'!B47*(60%+40%*(MAX(50%,(1-'Assumptions'!C17-'Assumptions'!C18)+D26)/(1-'Assumptions'!C17-'Assumptions'!C18)))))-(('Assumptions'!C52*(1+'Assumptions'!E75))+('Assumptions'!C53*(1+'Assumptions'!F75))+(('Assumptions'!C54*(1+'Assumptions'!G75))+('Assumptions'!C55*(1+'Assumptions'!G75))+'Assumptions'!C56+'Assumptions'!C57+'Assumptions'!C58+'Assumptions'!C59+'Assumptions'!C60+'Assumptions'!C61+'Assumptions'!C62+'Assumptions'!C63+'Assumptions'!C64+'Assumptions'!C65)*(80%+20%*(MAX(50%,(1-'Assumptions'!C17-'Assumptions'!C18)+D26)/(1-'Assumptions'!C17-'Assumptions'!C18)))+((('Assumptions'!C6*('Assumptions'!C16*(1+C26))*'Assumptions'!C13)*(1-'Assumptions'!C17-MAX(0,'Assumptions'!C18-D26)-'Assumptions'!C19)-'Assumptions'!C6*('Assumptions'!C16*(1+C26))*('Assumptions'!C20+E26)-'Assumptions'!C6*'Assumptions'!C21)+('2400 Nueces'!B47*(60%+40%*(MAX(50%,(1-'Assumptions'!C17-'Assumptions'!C18)+D26)/(1-'Assumptions'!C17-'Assumptions'!C18)))))*'Assumptions'!C28))/('Assumptions'!C34+F26))*55%,(((('Assumptions'!C6*('Assumptions'!C16*(1+C26))*'Assumptions'!C13)*(1-'Assumptions'!C17-MAX(0,'Assumptions'!C18-D26)-'Assumptions'!C19)-'Assumptions'!C6*('Assumptions'!C16*(1+C26))*('Assumptions'!C20+E26)-'Assumptions'!C6*'Assumptions'!C21)+('2400 Nueces'!B47*(60%+40%*(MAX(50%,(1-'Assumptions'!C17-'Assumptions'!C18)+D26)/(1-'Assumptions'!C17-'Assumptions'!C18)))))-(('Assumptions'!C52*(1+'Assumptions'!E75))+('Assumptions'!C53*(1+'Assumptions'!F75))+(('Assumptions'!C54*(1+'Assumptions'!G75))+('Assumptions'!C55*(1+'Assumptions'!G75))+'Assumptions'!C56+'Assumptions'!C57+'Assumptions'!C58+'Assumptions'!C59+'Assumptions'!C60+'Assumptions'!C61+'Assumptions'!C62+'Assumptions'!C63+'Assumptions'!C64+'Assumptions'!C65)*(80%+20%*(MAX(50%,(1-'Assumptions'!C17-'Assumptions'!C18)+D26)/(1-'Assumptions'!C17-'Assumptions'!C18)))+((('Assumptions'!C6*('Assumptions'!C16*(1+C26))*'Assumptions'!C13)*(1-'Assumptions'!C17-MAX(0,'Assumptions'!C18-D26)-'Assumptions'!C19)-'Assumptions'!C6*('Assumptions'!C16*(1+C26))*('Assumptions'!C20+E26)-'Assumptions'!C6*'Assumptions'!C21)+('2400 Nueces'!B47*(60%+40%*(MAX(50%,(1-'Assumptions'!C17-'Assumptions'!C18)+D26)/(1-'Assumptions'!C17-'Assumptions'!C18)))))*'Assumptions'!C28))/(1.30*(-PMT(('Assumptions'!C37+2%)/12,30*12,1)*12))))*(-PMT(('Assumptions'!C37+2%)/12,30*12,1)*12),'2400 Nueces'!B98))&gt;0,J26/(IF(G26=1,MAX(0,MIN(MAX(0,(((('Assumptions'!C6*('Assumptions'!C16*(1+C26))*'Assumptions'!C13)*(1-'Assumptions'!C17-MAX(0,'Assumptions'!C18-D26)-'Assumptions'!C19)-'Assumptions'!C6*('Assumptions'!C16*(1+C26))*('Assumptions'!C20+E26)-'Assumptions'!C6*'Assumptions'!C21)+('2400 Nueces'!B47*(60%+40%*(MAX(50%,(1-'Assumptions'!C17-'Assumptions'!C18)+D26)/(1-'Assumptions'!C17-'Assumptions'!C18)))))-(('Assumptions'!C52*(1+'Assumptions'!E75))+('Assumptions'!C53*(1+'Assumptions'!F75))+(('Assumptions'!C54*(1+'Assumptions'!G75))+('Assumptions'!C55*(1+'Assumptions'!G75))+'Assumptions'!C56+'Assumptions'!C57+'Assumptions'!C58+'Assumptions'!C59+'Assumptions'!C60+'Assumptions'!C61+'Assumptions'!C62+'Assumptions'!C63+'Assumptions'!C64+'Assumptions'!C65)*(80%+20%*(MAX(50%,(1-'Assumptions'!C17-'Assumptions'!C18)+D26)/(1-'Assumptions'!C17-'Assumptions'!C18)))+((('Assumptions'!C6*('Assumptions'!C16*(1+C26))*'Assumptions'!C13)*(1-'Assumptions'!C17-MAX(0,'Assumptions'!C18-D26)-'Assumptions'!C19)-'Assumptions'!C6*('Assumptions'!C16*(1+C26))*('Assumptions'!C20+E26)-'Assumptions'!C6*'Assumptions'!C21)+('2400 Nueces'!B47*(60%+40%*(MAX(50%,(1-'Assumptions'!C17-'Assumptions'!C18)+D26)/(1-'Assumptions'!C17-'Assumptions'!C18)))))*'Assumptions'!C28))/('Assumptions'!C34+F26))*55%,(((('Assumptions'!C6*('Assumptions'!C16*(1+C26))*'Assumptions'!C13)*(1-'Assumptions'!C17-MAX(0,'Assumptions'!C18-D26)-'Assumptions'!C19)-'Assumptions'!C6*('Assumptions'!C16*(1+C26))*('Assumptions'!C20+E26)-'Assumptions'!C6*'Assumptions'!C21)+('2400 Nueces'!B47*(60%+40%*(MAX(50%,(1-'Assumptions'!C17-'Assumptions'!C18)+D26)/(1-'Assumptions'!C17-'Assumptions'!C18)))))-(('Assumptions'!C52*(1+'Assumptions'!E75))+('Assumptions'!C53*(1+'Assumptions'!F75))+(('Assumptions'!C54*(1+'Assumptions'!G75))+('Assumptions'!C55*(1+'Assumptions'!G75))+'Assumptions'!C56+'Assumptions'!C57+'Assumptions'!C58+'Assumptions'!C59+'Assumptions'!C60+'Assumptions'!C61+'Assumptions'!C62+'Assumptions'!C63+'Assumptions'!C64+'Assumptions'!C65)*(80%+20%*(MAX(50%,(1-'Assumptions'!C17-'Assumptions'!C18)+D26)/(1-'Assumptions'!C17-'Assumptions'!C18)))+((('Assumptions'!C6*('Assumptions'!C16*(1+C26))*'Assumptions'!C13)*(1-'Assumptions'!C17-MAX(0,'Assumptions'!C18-D26)-'Assumptions'!C19)-'Assumptions'!C6*('Assumptions'!C16*(1+C26))*('Assumptions'!C20+E26)-'Assumptions'!C6*'Assumptions'!C21)+('2400 Nueces'!B47*(60%+40%*(MAX(50%,(1-'Assumptions'!C17-'Assumptions'!C18)+D26)/(1-'Assumptions'!C17-'Assumptions'!C18)))))*'Assumptions'!C28))/(1.30*(-PMT(('Assumptions'!C37+2%)/12,30*12,1)*12))))*(-PMT(('Assumptions'!C37+2%)/12,30*12,1)*12),'2400 Nueces'!B98)),"")</x:f>
        <x:v>2.130394700468457</x:v>
      </x:c>
      <x:c r="M26" s="106" t="n">
        <x:f>IF((IF(G26=1,MAX(0,MIN(MAX(0,(((('Assumptions'!C6*('Assumptions'!C16*(1+C26))*'Assumptions'!C13)*(1-'Assumptions'!C17-MAX(0,'Assumptions'!C18-D26)-'Assumptions'!C19)-'Assumptions'!C6*('Assumptions'!C16*(1+C26))*('Assumptions'!C20+E26)-'Assumptions'!C6*'Assumptions'!C21)+('2400 Nueces'!B47*(60%+40%*(MAX(50%,(1-'Assumptions'!C17-'Assumptions'!C18)+D26)/(1-'Assumptions'!C17-'Assumptions'!C18)))))-(('Assumptions'!C52*(1+'Assumptions'!E75))+('Assumptions'!C53*(1+'Assumptions'!F75))+(('Assumptions'!C54*(1+'Assumptions'!G75))+('Assumptions'!C55*(1+'Assumptions'!G75))+'Assumptions'!C56+'Assumptions'!C57+'Assumptions'!C58+'Assumptions'!C59+'Assumptions'!C60+'Assumptions'!C61+'Assumptions'!C62+'Assumptions'!C63+'Assumptions'!C64+'Assumptions'!C65)*(80%+20%*(MAX(50%,(1-'Assumptions'!C17-'Assumptions'!C18)+D26)/(1-'Assumptions'!C17-'Assumptions'!C18)))+((('Assumptions'!C6*('Assumptions'!C16*(1+C26))*'Assumptions'!C13)*(1-'Assumptions'!C17-MAX(0,'Assumptions'!C18-D26)-'Assumptions'!C19)-'Assumptions'!C6*('Assumptions'!C16*(1+C26))*('Assumptions'!C20+E26)-'Assumptions'!C6*'Assumptions'!C21)+('2400 Nueces'!B47*(60%+40%*(MAX(50%,(1-'Assumptions'!C17-'Assumptions'!C18)+D26)/(1-'Assumptions'!C17-'Assumptions'!C18)))))*'Assumptions'!C28))/('Assumptions'!C34+F26))*55%,(((('Assumptions'!C6*('Assumptions'!C16*(1+C26))*'Assumptions'!C13)*(1-'Assumptions'!C17-MAX(0,'Assumptions'!C18-D26)-'Assumptions'!C19)-'Assumptions'!C6*('Assumptions'!C16*(1+C26))*('Assumptions'!C20+E26)-'Assumptions'!C6*'Assumptions'!C21)+('2400 Nueces'!B47*(60%+40%*(MAX(50%,(1-'Assumptions'!C17-'Assumptions'!C18)+D26)/(1-'Assumptions'!C17-'Assumptions'!C18)))))-(('Assumptions'!C52*(1+'Assumptions'!E75))+('Assumptions'!C53*(1+'Assumptions'!F75))+(('Assumptions'!C54*(1+'Assumptions'!G75))+('Assumptions'!C55*(1+'Assumptions'!G75))+'Assumptions'!C56+'Assumptions'!C57+'Assumptions'!C58+'Assumptions'!C59+'Assumptions'!C60+'Assumptions'!C61+'Assumptions'!C62+'Assumptions'!C63+'Assumptions'!C64+'Assumptions'!C65)*(80%+20%*(MAX(50%,(1-'Assumptions'!C17-'Assumptions'!C18)+D26)/(1-'Assumptions'!C17-'Assumptions'!C18)))+((('Assumptions'!C6*('Assumptions'!C16*(1+C26))*'Assumptions'!C13)*(1-'Assumptions'!C17-MAX(0,'Assumptions'!C18-D26)-'Assumptions'!C19)-'Assumptions'!C6*('Assumptions'!C16*(1+C26))*('Assumptions'!C20+E26)-'Assumptions'!C6*'Assumptions'!C21)+('2400 Nueces'!B47*(60%+40%*(MAX(50%,(1-'Assumptions'!C17-'Assumptions'!C18)+D26)/(1-'Assumptions'!C17-'Assumptions'!C18)))))*'Assumptions'!C28))/(1.30*(-PMT(('Assumptions'!C37+2%)/12,30*12,1)*12)))),'Assumptions'!C36))&gt;0,J26/(IF(G26=1,MAX(0,MIN(MAX(0,(((('Assumptions'!C6*('Assumptions'!C16*(1+C26))*'Assumptions'!C13)*(1-'Assumptions'!C17-MAX(0,'Assumptions'!C18-D26)-'Assumptions'!C19)-'Assumptions'!C6*('Assumptions'!C16*(1+C26))*('Assumptions'!C20+E26)-'Assumptions'!C6*'Assumptions'!C21)+('2400 Nueces'!B47*(60%+40%*(MAX(50%,(1-'Assumptions'!C17-'Assumptions'!C18)+D26)/(1-'Assumptions'!C17-'Assumptions'!C18)))))-(('Assumptions'!C52*(1+'Assumptions'!E75))+('Assumptions'!C53*(1+'Assumptions'!F75))+(('Assumptions'!C54*(1+'Assumptions'!G75))+('Assumptions'!C55*(1+'Assumptions'!G75))+'Assumptions'!C56+'Assumptions'!C57+'Assumptions'!C58+'Assumptions'!C59+'Assumptions'!C60+'Assumptions'!C61+'Assumptions'!C62+'Assumptions'!C63+'Assumptions'!C64+'Assumptions'!C65)*(80%+20%*(MAX(50%,(1-'Assumptions'!C17-'Assumptions'!C18)+D26)/(1-'Assumptions'!C17-'Assumptions'!C18)))+((('Assumptions'!C6*('Assumptions'!C16*(1+C26))*'Assumptions'!C13)*(1-'Assumptions'!C17-MAX(0,'Assumptions'!C18-D26)-'Assumptions'!C19)-'Assumptions'!C6*('Assumptions'!C16*(1+C26))*('Assumptions'!C20+E26)-'Assumptions'!C6*'Assumptions'!C21)+('2400 Nueces'!B47*(60%+40%*(MAX(50%,(1-'Assumptions'!C17-'Assumptions'!C18)+D26)/(1-'Assumptions'!C17-'Assumptions'!C18)))))*'Assumptions'!C28))/('Assumptions'!C34+F26))*55%,(((('Assumptions'!C6*('Assumptions'!C16*(1+C26))*'Assumptions'!C13)*(1-'Assumptions'!C17-MAX(0,'Assumptions'!C18-D26)-'Assumptions'!C19)-'Assumptions'!C6*('Assumptions'!C16*(1+C26))*('Assumptions'!C20+E26)-'Assumptions'!C6*'Assumptions'!C21)+('2400 Nueces'!B47*(60%+40%*(MAX(50%,(1-'Assumptions'!C17-'Assumptions'!C18)+D26)/(1-'Assumptions'!C17-'Assumptions'!C18)))))-(('Assumptions'!C52*(1+'Assumptions'!E75))+('Assumptions'!C53*(1+'Assumptions'!F75))+(('Assumptions'!C54*(1+'Assumptions'!G75))+('Assumptions'!C55*(1+'Assumptions'!G75))+'Assumptions'!C56+'Assumptions'!C57+'Assumptions'!C58+'Assumptions'!C59+'Assumptions'!C60+'Assumptions'!C61+'Assumptions'!C62+'Assumptions'!C63+'Assumptions'!C64+'Assumptions'!C65)*(80%+20%*(MAX(50%,(1-'Assumptions'!C17-'Assumptions'!C18)+D26)/(1-'Assumptions'!C17-'Assumptions'!C18)))+((('Assumptions'!C6*('Assumptions'!C16*(1+C26))*'Assumptions'!C13)*(1-'Assumptions'!C17-MAX(0,'Assumptions'!C18-D26)-'Assumptions'!C19)-'Assumptions'!C6*('Assumptions'!C16*(1+C26))*('Assumptions'!C20+E26)-'Assumptions'!C6*'Assumptions'!C21)+('2400 Nueces'!B47*(60%+40%*(MAX(50%,(1-'Assumptions'!C17-'Assumptions'!C18)+D26)/(1-'Assumptions'!C17-'Assumptions'!C18)))))*'Assumptions'!C28))/(1.30*(-PMT(('Assumptions'!C37+2%)/12,30*12,1)*12)))),'Assumptions'!C36)),"")</x:f>
        <x:v>0.12576313642857143</x:v>
      </x:c>
      <x:c r="N26" s="110" t="n">
        <x:f>J26-'2400 Nueces'!B76-(IF(G26=1,MAX(0,MIN(MAX(0,(((('Assumptions'!C6*('Assumptions'!C16*(1+C26))*'Assumptions'!C13)*(1-'Assumptions'!C17-MAX(0,'Assumptions'!C18-D26)-'Assumptions'!C19)-'Assumptions'!C6*('Assumptions'!C16*(1+C26))*('Assumptions'!C20+E26)-'Assumptions'!C6*'Assumptions'!C21)+('2400 Nueces'!B47*(60%+40%*(MAX(50%,(1-'Assumptions'!C17-'Assumptions'!C18)+D26)/(1-'Assumptions'!C17-'Assumptions'!C18)))))-(('Assumptions'!C52*(1+'Assumptions'!E75))+('Assumptions'!C53*(1+'Assumptions'!F75))+(('Assumptions'!C54*(1+'Assumptions'!G75))+('Assumptions'!C55*(1+'Assumptions'!G75))+'Assumptions'!C56+'Assumptions'!C57+'Assumptions'!C58+'Assumptions'!C59+'Assumptions'!C60+'Assumptions'!C61+'Assumptions'!C62+'Assumptions'!C63+'Assumptions'!C64+'Assumptions'!C65)*(80%+20%*(MAX(50%,(1-'Assumptions'!C17-'Assumptions'!C18)+D26)/(1-'Assumptions'!C17-'Assumptions'!C18)))+((('Assumptions'!C6*('Assumptions'!C16*(1+C26))*'Assumptions'!C13)*(1-'Assumptions'!C17-MAX(0,'Assumptions'!C18-D26)-'Assumptions'!C19)-'Assumptions'!C6*('Assumptions'!C16*(1+C26))*('Assumptions'!C20+E26)-'Assumptions'!C6*'Assumptions'!C21)+('2400 Nueces'!B47*(60%+40%*(MAX(50%,(1-'Assumptions'!C17-'Assumptions'!C18)+D26)/(1-'Assumptions'!C17-'Assumptions'!C18)))))*'Assumptions'!C28))/('Assumptions'!C34+F26))*55%,(((('Assumptions'!C6*('Assumptions'!C16*(1+C26))*'Assumptions'!C13)*(1-'Assumptions'!C17-MAX(0,'Assumptions'!C18-D26)-'Assumptions'!C19)-'Assumptions'!C6*('Assumptions'!C16*(1+C26))*('Assumptions'!C20+E26)-'Assumptions'!C6*'Assumptions'!C21)+('2400 Nueces'!B47*(60%+40%*(MAX(50%,(1-'Assumptions'!C17-'Assumptions'!C18)+D26)/(1-'Assumptions'!C17-'Assumptions'!C18)))))-(('Assumptions'!C52*(1+'Assumptions'!E75))+('Assumptions'!C53*(1+'Assumptions'!F75))+(('Assumptions'!C54*(1+'Assumptions'!G75))+('Assumptions'!C55*(1+'Assumptions'!G75))+'Assumptions'!C56+'Assumptions'!C57+'Assumptions'!C58+'Assumptions'!C59+'Assumptions'!C60+'Assumptions'!C61+'Assumptions'!C62+'Assumptions'!C63+'Assumptions'!C64+'Assumptions'!C65)*(80%+20%*(MAX(50%,(1-'Assumptions'!C17-'Assumptions'!C18)+D26)/(1-'Assumptions'!C17-'Assumptions'!C18)))+((('Assumptions'!C6*('Assumptions'!C16*(1+C26))*'Assumptions'!C13)*(1-'Assumptions'!C17-MAX(0,'Assumptions'!C18-D26)-'Assumptions'!C19)-'Assumptions'!C6*('Assumptions'!C16*(1+C26))*('Assumptions'!C20+E26)-'Assumptions'!C6*'Assumptions'!C21)+('2400 Nueces'!B47*(60%+40%*(MAX(50%,(1-'Assumptions'!C17-'Assumptions'!C18)+D26)/(1-'Assumptions'!C17-'Assumptions'!C18)))))*'Assumptions'!C28))/(1.30*(-PMT(('Assumptions'!C37+2%)/12,30*12,1)*12))))*(-PMT(('Assumptions'!C37+2%)/12,30*12,1)*12),'2400 Nueces'!B98))-'2400 Nueces'!B102-'Assumptions'!C6*'Assumptions'!I75</x:f>
        <x:v>2584974.6789594027</x:v>
      </x:c>
      <x:c r="O26" s="110" t="n">
        <x:f>MAX(0,(((('Assumptions'!C6*('Assumptions'!C16*(1+C26))*'Assumptions'!C13)*(1-'Assumptions'!C17-MAX(0,'Assumptions'!C18-D26)-'Assumptions'!C19)-'Assumptions'!C6*('Assumptions'!C16*(1+C26))*('Assumptions'!C20+E26)-'Assumptions'!C6*'Assumptions'!C21)+('2400 Nueces'!B47*(60%+40%*(MAX(50%,(1-'Assumptions'!C17-'Assumptions'!C18)+D26)/(1-'Assumptions'!C17-'Assumptions'!C18)))))-(('Assumptions'!C52*(1+'Assumptions'!E75))+('Assumptions'!C53*(1+'Assumptions'!F75))+(('Assumptions'!C54*(1+'Assumptions'!G75))+('Assumptions'!C55*(1+'Assumptions'!G75))+'Assumptions'!C56+'Assumptions'!C57+'Assumptions'!C58+'Assumptions'!C59+'Assumptions'!C60+'Assumptions'!C61+'Assumptions'!C62+'Assumptions'!C63+'Assumptions'!C64+'Assumptions'!C65)*(80%+20%*(MAX(50%,(1-'Assumptions'!C17-'Assumptions'!C18)+D26)/(1-'Assumptions'!C17-'Assumptions'!C18)))+((('Assumptions'!C6*('Assumptions'!C16*(1+C26))*'Assumptions'!C13)*(1-'Assumptions'!C17-MAX(0,'Assumptions'!C18-D26)-'Assumptions'!C19)-'Assumptions'!C6*('Assumptions'!C16*(1+C26))*('Assumptions'!C20+E26)-'Assumptions'!C6*'Assumptions'!C21)+('2400 Nueces'!B47*(60%+40%*(MAX(50%,(1-'Assumptions'!C17-'Assumptions'!C18)+D26)/(1-'Assumptions'!C17-'Assumptions'!C18)))))*'Assumptions'!C28))/('Assumptions'!C34+F26))</x:f>
        <x:v>100610509.14285715</x:v>
      </x:c>
      <x:c r="P26" s="106" t="n">
        <x:f>IF(O26&gt;0,(IF(G26=1,MAX(0,MIN(MAX(0,(((('Assumptions'!C6*('Assumptions'!C16*(1+C26))*'Assumptions'!C13)*(1-'Assumptions'!C17-MAX(0,'Assumptions'!C18-D26)-'Assumptions'!C19)-'Assumptions'!C6*('Assumptions'!C16*(1+C26))*('Assumptions'!C20+E26)-'Assumptions'!C6*'Assumptions'!C21)+('2400 Nueces'!B47*(60%+40%*(MAX(50%,(1-'Assumptions'!C17-'Assumptions'!C18)+D26)/(1-'Assumptions'!C17-'Assumptions'!C18)))))-(('Assumptions'!C52*(1+'Assumptions'!E75))+('Assumptions'!C53*(1+'Assumptions'!F75))+(('Assumptions'!C54*(1+'Assumptions'!G75))+('Assumptions'!C55*(1+'Assumptions'!G75))+'Assumptions'!C56+'Assumptions'!C57+'Assumptions'!C58+'Assumptions'!C59+'Assumptions'!C60+'Assumptions'!C61+'Assumptions'!C62+'Assumptions'!C63+'Assumptions'!C64+'Assumptions'!C65)*(80%+20%*(MAX(50%,(1-'Assumptions'!C17-'Assumptions'!C18)+D26)/(1-'Assumptions'!C17-'Assumptions'!C18)))+((('Assumptions'!C6*('Assumptions'!C16*(1+C26))*'Assumptions'!C13)*(1-'Assumptions'!C17-MAX(0,'Assumptions'!C18-D26)-'Assumptions'!C19)-'Assumptions'!C6*('Assumptions'!C16*(1+C26))*('Assumptions'!C20+E26)-'Assumptions'!C6*'Assumptions'!C21)+('2400 Nueces'!B47*(60%+40%*(MAX(50%,(1-'Assumptions'!C17-'Assumptions'!C18)+D26)/(1-'Assumptions'!C17-'Assumptions'!C18)))))*'Assumptions'!C28))/('Assumptions'!C34+F26))*55%,(((('Assumptions'!C6*('Assumptions'!C16*(1+C26))*'Assumptions'!C13)*(1-'Assumptions'!C17-MAX(0,'Assumptions'!C18-D26)-'Assumptions'!C19)-'Assumptions'!C6*('Assumptions'!C16*(1+C26))*('Assumptions'!C20+E26)-'Assumptions'!C6*'Assumptions'!C21)+('2400 Nueces'!B47*(60%+40%*(MAX(50%,(1-'Assumptions'!C17-'Assumptions'!C18)+D26)/(1-'Assumptions'!C17-'Assumptions'!C18)))))-(('Assumptions'!C52*(1+'Assumptions'!E75))+('Assumptions'!C53*(1+'Assumptions'!F75))+(('Assumptions'!C54*(1+'Assumptions'!G75))+('Assumptions'!C55*(1+'Assumptions'!G75))+'Assumptions'!C56+'Assumptions'!C57+'Assumptions'!C58+'Assumptions'!C59+'Assumptions'!C60+'Assumptions'!C61+'Assumptions'!C62+'Assumptions'!C63+'Assumptions'!C64+'Assumptions'!C65)*(80%+20%*(MAX(50%,(1-'Assumptions'!C17-'Assumptions'!C18)+D26)/(1-'Assumptions'!C17-'Assumptions'!C18)))+((('Assumptions'!C6*('Assumptions'!C16*(1+C26))*'Assumptions'!C13)*(1-'Assumptions'!C17-MAX(0,'Assumptions'!C18-D26)-'Assumptions'!C19)-'Assumptions'!C6*('Assumptions'!C16*(1+C26))*('Assumptions'!C20+E26)-'Assumptions'!C6*'Assumptions'!C21)+('2400 Nueces'!B47*(60%+40%*(MAX(50%,(1-'Assumptions'!C17-'Assumptions'!C18)+D26)/(1-'Assumptions'!C17-'Assumptions'!C18)))))*'Assumptions'!C28))/(1.30*(-PMT(('Assumptions'!C37+2%)/12,30*12,1)*12)))),'Assumptions'!C36))/O26,"")</x:f>
        <x:v>0.41745142090836734</x:v>
      </x:c>
      <x:c r="Q26" s="110" t="n">
        <x:f>O26-(IF(G26=1,MAX(0,MIN(MAX(0,(((('Assumptions'!C6*('Assumptions'!C16*(1+C26))*'Assumptions'!C13)*(1-'Assumptions'!C17-MAX(0,'Assumptions'!C18-D26)-'Assumptions'!C19)-'Assumptions'!C6*('Assumptions'!C16*(1+C26))*('Assumptions'!C20+E26)-'Assumptions'!C6*'Assumptions'!C21)+('2400 Nueces'!B47*(60%+40%*(MAX(50%,(1-'Assumptions'!C17-'Assumptions'!C18)+D26)/(1-'Assumptions'!C17-'Assumptions'!C18)))))-(('Assumptions'!C52*(1+'Assumptions'!E75))+('Assumptions'!C53*(1+'Assumptions'!F75))+(('Assumptions'!C54*(1+'Assumptions'!G75))+('Assumptions'!C55*(1+'Assumptions'!G75))+'Assumptions'!C56+'Assumptions'!C57+'Assumptions'!C58+'Assumptions'!C59+'Assumptions'!C60+'Assumptions'!C61+'Assumptions'!C62+'Assumptions'!C63+'Assumptions'!C64+'Assumptions'!C65)*(80%+20%*(MAX(50%,(1-'Assumptions'!C17-'Assumptions'!C18)+D26)/(1-'Assumptions'!C17-'Assumptions'!C18)))+((('Assumptions'!C6*('Assumptions'!C16*(1+C26))*'Assumptions'!C13)*(1-'Assumptions'!C17-MAX(0,'Assumptions'!C18-D26)-'Assumptions'!C19)-'Assumptions'!C6*('Assumptions'!C16*(1+C26))*('Assumptions'!C20+E26)-'Assumptions'!C6*'Assumptions'!C21)+('2400 Nueces'!B47*(60%+40%*(MAX(50%,(1-'Assumptions'!C17-'Assumptions'!C18)+D26)/(1-'Assumptions'!C17-'Assumptions'!C18)))))*'Assumptions'!C28))/('Assumptions'!C34+F26))*55%,(((('Assumptions'!C6*('Assumptions'!C16*(1+C26))*'Assumptions'!C13)*(1-'Assumptions'!C17-MAX(0,'Assumptions'!C18-D26)-'Assumptions'!C19)-'Assumptions'!C6*('Assumptions'!C16*(1+C26))*('Assumptions'!C20+E26)-'Assumptions'!C6*'Assumptions'!C21)+('2400 Nueces'!B47*(60%+40%*(MAX(50%,(1-'Assumptions'!C17-'Assumptions'!C18)+D26)/(1-'Assumptions'!C17-'Assumptions'!C18)))))-(('Assumptions'!C52*(1+'Assumptions'!E75))+('Assumptions'!C53*(1+'Assumptions'!F75))+(('Assumptions'!C54*(1+'Assumptions'!G75))+('Assumptions'!C55*(1+'Assumptions'!G75))+'Assumptions'!C56+'Assumptions'!C57+'Assumptions'!C58+'Assumptions'!C59+'Assumptions'!C60+'Assumptions'!C61+'Assumptions'!C62+'Assumptions'!C63+'Assumptions'!C64+'Assumptions'!C65)*(80%+20%*(MAX(50%,(1-'Assumptions'!C17-'Assumptions'!C18)+D26)/(1-'Assumptions'!C17-'Assumptions'!C18)))+((('Assumptions'!C6*('Assumptions'!C16*(1+C26))*'Assumptions'!C13)*(1-'Assumptions'!C17-MAX(0,'Assumptions'!C18-D26)-'Assumptions'!C19)-'Assumptions'!C6*('Assumptions'!C16*(1+C26))*('Assumptions'!C20+E26)-'Assumptions'!C6*'Assumptions'!C21)+('2400 Nueces'!B47*(60%+40%*(MAX(50%,(1-'Assumptions'!C17-'Assumptions'!C18)+D26)/(1-'Assumptions'!C17-'Assumptions'!C18)))))*'Assumptions'!C28))/(1.30*(-PMT(('Assumptions'!C37+2%)/12,30*12,1)*12)))),'Assumptions'!C36))-'Assumptions'!C41</x:f>
        <x:v>58610509.14285715</x:v>
      </x:c>
      <x:c r="R26" s="110" t="n">
        <x:f>IF(G26=1,MAX(0,'Assumptions'!C36-(MAX(0,MIN(MAX(0,(((('Assumptions'!C6*('Assumptions'!C16*(1+C26))*'Assumptions'!C13)*(1-'Assumptions'!C17-MAX(0,'Assumptions'!C18-D26)-'Assumptions'!C19)-'Assumptions'!C6*('Assumptions'!C16*(1+C26))*('Assumptions'!C20+E26)-'Assumptions'!C6*'Assumptions'!C21)+('2400 Nueces'!B47*(60%+40%*(MAX(50%,(1-'Assumptions'!C17-'Assumptions'!C18)+D26)/(1-'Assumptions'!C17-'Assumptions'!C18)))))-(('Assumptions'!C52*(1+'Assumptions'!E75))+('Assumptions'!C53*(1+'Assumptions'!F75))+(('Assumptions'!C54*(1+'Assumptions'!G75))+('Assumptions'!C55*(1+'Assumptions'!G75))+'Assumptions'!C56+'Assumptions'!C57+'Assumptions'!C58+'Assumptions'!C59+'Assumptions'!C60+'Assumptions'!C61+'Assumptions'!C62+'Assumptions'!C63+'Assumptions'!C64+'Assumptions'!C65)*(80%+20%*(MAX(50%,(1-'Assumptions'!C17-'Assumptions'!C18)+D26)/(1-'Assumptions'!C17-'Assumptions'!C18)))+((('Assumptions'!C6*('Assumptions'!C16*(1+C26))*'Assumptions'!C13)*(1-'Assumptions'!C17-MAX(0,'Assumptions'!C18-D26)-'Assumptions'!C19)-'Assumptions'!C6*('Assumptions'!C16*(1+C26))*('Assumptions'!C20+E26)-'Assumptions'!C6*'Assumptions'!C21)+('2400 Nueces'!B47*(60%+40%*(MAX(50%,(1-'Assumptions'!C17-'Assumptions'!C18)+D26)/(1-'Assumptions'!C17-'Assumptions'!C18)))))*'Assumptions'!C28))/('Assumptions'!C34+F26))*55%,(((('Assumptions'!C6*('Assumptions'!C16*(1+C26))*'Assumptions'!C13)*(1-'Assumptions'!C17-MAX(0,'Assumptions'!C18-D26)-'Assumptions'!C19)-'Assumptions'!C6*('Assumptions'!C16*(1+C26))*('Assumptions'!C20+E26)-'Assumptions'!C6*'Assumptions'!C21)+('2400 Nueces'!B47*(60%+40%*(MAX(50%,(1-'Assumptions'!C17-'Assumptions'!C18)+D26)/(1-'Assumptions'!C17-'Assumptions'!C18)))))-(('Assumptions'!C52*(1+'Assumptions'!E75))+('Assumptions'!C53*(1+'Assumptions'!F75))+(('Assumptions'!C54*(1+'Assumptions'!G75))+('Assumptions'!C55*(1+'Assumptions'!G75))+'Assumptions'!C56+'Assumptions'!C57+'Assumptions'!C58+'Assumptions'!C59+'Assumptions'!C60+'Assumptions'!C61+'Assumptions'!C62+'Assumptions'!C63+'Assumptions'!C64+'Assumptions'!C65)*(80%+20%*(MAX(50%,(1-'Assumptions'!C17-'Assumptions'!C18)+D26)/(1-'Assumptions'!C17-'Assumptions'!C18)))+((('Assumptions'!C6*('Assumptions'!C16*(1+C26))*'Assumptions'!C13)*(1-'Assumptions'!C17-MAX(0,'Assumptions'!C18-D26)-'Assumptions'!C19)-'Assumptions'!C6*('Assumptions'!C16*(1+C26))*('Assumptions'!C20+E26)-'Assumptions'!C6*'Assumptions'!C21)+('2400 Nueces'!B47*(60%+40%*(MAX(50%,(1-'Assumptions'!C17-'Assumptions'!C18)+D26)/(1-'Assumptions'!C17-'Assumptions'!C18)))))*'Assumptions'!C28))/(1.30*(-PMT(('Assumptions'!C37+2%)/12,30*12,1)*12)))))),0)</x:f>
        <x:v>0</x:v>
      </x:c>
      <x:c r="S26" s="32" t="str">
        <x:v>Project rental-income cushion, then UT System support</x:v>
      </x:c>
    </x:row>
    <x:row r="27">
      <x:c r="A27" s="32" t="str">
        <x:v>2400 Nueces</x:v>
      </x:c>
      <x:c r="B27" s="32" t="str">
        <x:v>Occupancy -7 pts</x:v>
      </x:c>
      <x:c r="C27" s="104" t="n">
        <x:f>'Assumptions'!B76</x:f>
        <x:v>0</x:v>
      </x:c>
      <x:c r="D27" s="104" t="n">
        <x:f>'Assumptions'!C76</x:f>
        <x:v>-0.07</x:v>
      </x:c>
      <x:c r="E27" s="102" t="n">
        <x:f>'Assumptions'!D76</x:f>
        <x:v>0</x:v>
      </x:c>
      <x:c r="F27" s="104" t="n">
        <x:f>'Assumptions'!H76</x:f>
        <x:v>0.0025</x:v>
      </x:c>
      <x:c r="G27" s="91" t="n">
        <x:f>'Assumptions'!J76</x:f>
        <x:v>0</x:v>
      </x:c>
      <x:c r="H27" s="110" t="n">
        <x:f>(('Assumptions'!C6*('Assumptions'!C16*(1+C27))*'Assumptions'!C13)*(1-'Assumptions'!C17-MAX(0,'Assumptions'!C18-D27)-'Assumptions'!C19)-'Assumptions'!C6*('Assumptions'!C16*(1+C27))*('Assumptions'!C20+E27)-'Assumptions'!C6*'Assumptions'!C21)/'Assumptions'!C6/'Assumptions'!C13</x:f>
        <x:v>1128.125</x:v>
      </x:c>
      <x:c r="I27" s="110" t="n">
        <x:f>((('Assumptions'!C6*('Assumptions'!C16*(1+C27))*'Assumptions'!C13)*(1-'Assumptions'!C17-MAX(0,'Assumptions'!C18-D27)-'Assumptions'!C19)-'Assumptions'!C6*('Assumptions'!C16*(1+C27))*('Assumptions'!C20+E27)-'Assumptions'!C6*'Assumptions'!C21)+('2400 Nueces'!B47*(60%+40%*(MAX(50%,(1-'Assumptions'!C17-'Assumptions'!C18)+D27)/(1-'Assumptions'!C17-'Assumptions'!C18)))))</x:f>
        <x:v>8817385.102564102</x:v>
      </x:c>
      <x:c r="J27" s="110" t="n">
        <x:f>(((('Assumptions'!C6*('Assumptions'!C16*(1+C27))*'Assumptions'!C13)*(1-'Assumptions'!C17-MAX(0,'Assumptions'!C18-D27)-'Assumptions'!C19)-'Assumptions'!C6*('Assumptions'!C16*(1+C27))*('Assumptions'!C20+E27)-'Assumptions'!C6*'Assumptions'!C21)+('2400 Nueces'!B47*(60%+40%*(MAX(50%,(1-'Assumptions'!C17-'Assumptions'!C18)+D27)/(1-'Assumptions'!C17-'Assumptions'!C18)))))-(('Assumptions'!C52*(1+'Assumptions'!E76))+('Assumptions'!C53*(1+'Assumptions'!F76))+(('Assumptions'!C54*(1+'Assumptions'!G76))+('Assumptions'!C55*(1+'Assumptions'!G76))+'Assumptions'!C56+'Assumptions'!C57+'Assumptions'!C58+'Assumptions'!C59+'Assumptions'!C60+'Assumptions'!C61+'Assumptions'!C62+'Assumptions'!C63+'Assumptions'!C64+'Assumptions'!C65)*(80%+20%*(MAX(50%,(1-'Assumptions'!C17-'Assumptions'!C18)+D27)/(1-'Assumptions'!C17-'Assumptions'!C18)))+((('Assumptions'!C6*('Assumptions'!C16*(1+C27))*'Assumptions'!C13)*(1-'Assumptions'!C17-MAX(0,'Assumptions'!C18-D27)-'Assumptions'!C19)-'Assumptions'!C6*('Assumptions'!C16*(1+C27))*('Assumptions'!C20+E27)-'Assumptions'!C6*'Assumptions'!C21)+('2400 Nueces'!B47*(60%+40%*(MAX(50%,(1-'Assumptions'!C17-'Assumptions'!C18)+D27)/(1-'Assumptions'!C17-'Assumptions'!C18)))))*'Assumptions'!C28))</x:f>
        <x:v>4941109.703333333</x:v>
      </x:c>
      <x:c r="K27" s="106" t="n">
        <x:f>J27/'2400 Nueces'!B73-1</x:f>
        <x:v>-0.10774189116447375</x:v>
      </x:c>
      <x:c r="L27" s="112" t="n">
        <x:f>IF((IF(G27=1,MAX(0,MIN(MAX(0,(((('Assumptions'!C6*('Assumptions'!C16*(1+C27))*'Assumptions'!C13)*(1-'Assumptions'!C17-MAX(0,'Assumptions'!C18-D27)-'Assumptions'!C19)-'Assumptions'!C6*('Assumptions'!C16*(1+C27))*('Assumptions'!C20+E27)-'Assumptions'!C6*'Assumptions'!C21)+('2400 Nueces'!B47*(60%+40%*(MAX(50%,(1-'Assumptions'!C17-'Assumptions'!C18)+D27)/(1-'Assumptions'!C17-'Assumptions'!C18)))))-(('Assumptions'!C52*(1+'Assumptions'!E76))+('Assumptions'!C53*(1+'Assumptions'!F76))+(('Assumptions'!C54*(1+'Assumptions'!G76))+('Assumptions'!C55*(1+'Assumptions'!G76))+'Assumptions'!C56+'Assumptions'!C57+'Assumptions'!C58+'Assumptions'!C59+'Assumptions'!C60+'Assumptions'!C61+'Assumptions'!C62+'Assumptions'!C63+'Assumptions'!C64+'Assumptions'!C65)*(80%+20%*(MAX(50%,(1-'Assumptions'!C17-'Assumptions'!C18)+D27)/(1-'Assumptions'!C17-'Assumptions'!C18)))+((('Assumptions'!C6*('Assumptions'!C16*(1+C27))*'Assumptions'!C13)*(1-'Assumptions'!C17-MAX(0,'Assumptions'!C18-D27)-'Assumptions'!C19)-'Assumptions'!C6*('Assumptions'!C16*(1+C27))*('Assumptions'!C20+E27)-'Assumptions'!C6*'Assumptions'!C21)+('2400 Nueces'!B47*(60%+40%*(MAX(50%,(1-'Assumptions'!C17-'Assumptions'!C18)+D27)/(1-'Assumptions'!C17-'Assumptions'!C18)))))*'Assumptions'!C28))/('Assumptions'!C34+F27))*55%,(((('Assumptions'!C6*('Assumptions'!C16*(1+C27))*'Assumptions'!C13)*(1-'Assumptions'!C17-MAX(0,'Assumptions'!C18-D27)-'Assumptions'!C19)-'Assumptions'!C6*('Assumptions'!C16*(1+C27))*('Assumptions'!C20+E27)-'Assumptions'!C6*'Assumptions'!C21)+('2400 Nueces'!B47*(60%+40%*(MAX(50%,(1-'Assumptions'!C17-'Assumptions'!C18)+D27)/(1-'Assumptions'!C17-'Assumptions'!C18)))))-(('Assumptions'!C52*(1+'Assumptions'!E76))+('Assumptions'!C53*(1+'Assumptions'!F76))+(('Assumptions'!C54*(1+'Assumptions'!G76))+('Assumptions'!C55*(1+'Assumptions'!G76))+'Assumptions'!C56+'Assumptions'!C57+'Assumptions'!C58+'Assumptions'!C59+'Assumptions'!C60+'Assumptions'!C61+'Assumptions'!C62+'Assumptions'!C63+'Assumptions'!C64+'Assumptions'!C65)*(80%+20%*(MAX(50%,(1-'Assumptions'!C17-'Assumptions'!C18)+D27)/(1-'Assumptions'!C17-'Assumptions'!C18)))+((('Assumptions'!C6*('Assumptions'!C16*(1+C27))*'Assumptions'!C13)*(1-'Assumptions'!C17-MAX(0,'Assumptions'!C18-D27)-'Assumptions'!C19)-'Assumptions'!C6*('Assumptions'!C16*(1+C27))*('Assumptions'!C20+E27)-'Assumptions'!C6*'Assumptions'!C21)+('2400 Nueces'!B47*(60%+40%*(MAX(50%,(1-'Assumptions'!C17-'Assumptions'!C18)+D27)/(1-'Assumptions'!C17-'Assumptions'!C18)))))*'Assumptions'!C28))/(1.30*(-PMT(('Assumptions'!C37+2%)/12,30*12,1)*12))))*(-PMT(('Assumptions'!C37+2%)/12,30*12,1)*12),'2400 Nueces'!B98))&gt;0,J27/(IF(G27=1,MAX(0,MIN(MAX(0,(((('Assumptions'!C6*('Assumptions'!C16*(1+C27))*'Assumptions'!C13)*(1-'Assumptions'!C17-MAX(0,'Assumptions'!C18-D27)-'Assumptions'!C19)-'Assumptions'!C6*('Assumptions'!C16*(1+C27))*('Assumptions'!C20+E27)-'Assumptions'!C6*'Assumptions'!C21)+('2400 Nueces'!B47*(60%+40%*(MAX(50%,(1-'Assumptions'!C17-'Assumptions'!C18)+D27)/(1-'Assumptions'!C17-'Assumptions'!C18)))))-(('Assumptions'!C52*(1+'Assumptions'!E76))+('Assumptions'!C53*(1+'Assumptions'!F76))+(('Assumptions'!C54*(1+'Assumptions'!G76))+('Assumptions'!C55*(1+'Assumptions'!G76))+'Assumptions'!C56+'Assumptions'!C57+'Assumptions'!C58+'Assumptions'!C59+'Assumptions'!C60+'Assumptions'!C61+'Assumptions'!C62+'Assumptions'!C63+'Assumptions'!C64+'Assumptions'!C65)*(80%+20%*(MAX(50%,(1-'Assumptions'!C17-'Assumptions'!C18)+D27)/(1-'Assumptions'!C17-'Assumptions'!C18)))+((('Assumptions'!C6*('Assumptions'!C16*(1+C27))*'Assumptions'!C13)*(1-'Assumptions'!C17-MAX(0,'Assumptions'!C18-D27)-'Assumptions'!C19)-'Assumptions'!C6*('Assumptions'!C16*(1+C27))*('Assumptions'!C20+E27)-'Assumptions'!C6*'Assumptions'!C21)+('2400 Nueces'!B47*(60%+40%*(MAX(50%,(1-'Assumptions'!C17-'Assumptions'!C18)+D27)/(1-'Assumptions'!C17-'Assumptions'!C18)))))*'Assumptions'!C28))/('Assumptions'!C34+F27))*55%,(((('Assumptions'!C6*('Assumptions'!C16*(1+C27))*'Assumptions'!C13)*(1-'Assumptions'!C17-MAX(0,'Assumptions'!C18-D27)-'Assumptions'!C19)-'Assumptions'!C6*('Assumptions'!C16*(1+C27))*('Assumptions'!C20+E27)-'Assumptions'!C6*'Assumptions'!C21)+('2400 Nueces'!B47*(60%+40%*(MAX(50%,(1-'Assumptions'!C17-'Assumptions'!C18)+D27)/(1-'Assumptions'!C17-'Assumptions'!C18)))))-(('Assumptions'!C52*(1+'Assumptions'!E76))+('Assumptions'!C53*(1+'Assumptions'!F76))+(('Assumptions'!C54*(1+'Assumptions'!G76))+('Assumptions'!C55*(1+'Assumptions'!G76))+'Assumptions'!C56+'Assumptions'!C57+'Assumptions'!C58+'Assumptions'!C59+'Assumptions'!C60+'Assumptions'!C61+'Assumptions'!C62+'Assumptions'!C63+'Assumptions'!C64+'Assumptions'!C65)*(80%+20%*(MAX(50%,(1-'Assumptions'!C17-'Assumptions'!C18)+D27)/(1-'Assumptions'!C17-'Assumptions'!C18)))+((('Assumptions'!C6*('Assumptions'!C16*(1+C27))*'Assumptions'!C13)*(1-'Assumptions'!C17-MAX(0,'Assumptions'!C18-D27)-'Assumptions'!C19)-'Assumptions'!C6*('Assumptions'!C16*(1+C27))*('Assumptions'!C20+E27)-'Assumptions'!C6*'Assumptions'!C21)+('2400 Nueces'!B47*(60%+40%*(MAX(50%,(1-'Assumptions'!C17-'Assumptions'!C18)+D27)/(1-'Assumptions'!C17-'Assumptions'!C18)))))*'Assumptions'!C28))/(1.30*(-PMT(('Assumptions'!C37+2%)/12,30*12,1)*12))))*(-PMT(('Assumptions'!C37+2%)/12,30*12,1)*12),'2400 Nueces'!B98)),"")</x:f>
        <x:v>1.992883535507253</x:v>
      </x:c>
      <x:c r="M27" s="106" t="n">
        <x:f>IF((IF(G27=1,MAX(0,MIN(MAX(0,(((('Assumptions'!C6*('Assumptions'!C16*(1+C27))*'Assumptions'!C13)*(1-'Assumptions'!C17-MAX(0,'Assumptions'!C18-D27)-'Assumptions'!C19)-'Assumptions'!C6*('Assumptions'!C16*(1+C27))*('Assumptions'!C20+E27)-'Assumptions'!C6*'Assumptions'!C21)+('2400 Nueces'!B47*(60%+40%*(MAX(50%,(1-'Assumptions'!C17-'Assumptions'!C18)+D27)/(1-'Assumptions'!C17-'Assumptions'!C18)))))-(('Assumptions'!C52*(1+'Assumptions'!E76))+('Assumptions'!C53*(1+'Assumptions'!F76))+(('Assumptions'!C54*(1+'Assumptions'!G76))+('Assumptions'!C55*(1+'Assumptions'!G76))+'Assumptions'!C56+'Assumptions'!C57+'Assumptions'!C58+'Assumptions'!C59+'Assumptions'!C60+'Assumptions'!C61+'Assumptions'!C62+'Assumptions'!C63+'Assumptions'!C64+'Assumptions'!C65)*(80%+20%*(MAX(50%,(1-'Assumptions'!C17-'Assumptions'!C18)+D27)/(1-'Assumptions'!C17-'Assumptions'!C18)))+((('Assumptions'!C6*('Assumptions'!C16*(1+C27))*'Assumptions'!C13)*(1-'Assumptions'!C17-MAX(0,'Assumptions'!C18-D27)-'Assumptions'!C19)-'Assumptions'!C6*('Assumptions'!C16*(1+C27))*('Assumptions'!C20+E27)-'Assumptions'!C6*'Assumptions'!C21)+('2400 Nueces'!B47*(60%+40%*(MAX(50%,(1-'Assumptions'!C17-'Assumptions'!C18)+D27)/(1-'Assumptions'!C17-'Assumptions'!C18)))))*'Assumptions'!C28))/('Assumptions'!C34+F27))*55%,(((('Assumptions'!C6*('Assumptions'!C16*(1+C27))*'Assumptions'!C13)*(1-'Assumptions'!C17-MAX(0,'Assumptions'!C18-D27)-'Assumptions'!C19)-'Assumptions'!C6*('Assumptions'!C16*(1+C27))*('Assumptions'!C20+E27)-'Assumptions'!C6*'Assumptions'!C21)+('2400 Nueces'!B47*(60%+40%*(MAX(50%,(1-'Assumptions'!C17-'Assumptions'!C18)+D27)/(1-'Assumptions'!C17-'Assumptions'!C18)))))-(('Assumptions'!C52*(1+'Assumptions'!E76))+('Assumptions'!C53*(1+'Assumptions'!F76))+(('Assumptions'!C54*(1+'Assumptions'!G76))+('Assumptions'!C55*(1+'Assumptions'!G76))+'Assumptions'!C56+'Assumptions'!C57+'Assumptions'!C58+'Assumptions'!C59+'Assumptions'!C60+'Assumptions'!C61+'Assumptions'!C62+'Assumptions'!C63+'Assumptions'!C64+'Assumptions'!C65)*(80%+20%*(MAX(50%,(1-'Assumptions'!C17-'Assumptions'!C18)+D27)/(1-'Assumptions'!C17-'Assumptions'!C18)))+((('Assumptions'!C6*('Assumptions'!C16*(1+C27))*'Assumptions'!C13)*(1-'Assumptions'!C17-MAX(0,'Assumptions'!C18-D27)-'Assumptions'!C19)-'Assumptions'!C6*('Assumptions'!C16*(1+C27))*('Assumptions'!C20+E27)-'Assumptions'!C6*'Assumptions'!C21)+('2400 Nueces'!B47*(60%+40%*(MAX(50%,(1-'Assumptions'!C17-'Assumptions'!C18)+D27)/(1-'Assumptions'!C17-'Assumptions'!C18)))))*'Assumptions'!C28))/(1.30*(-PMT(('Assumptions'!C37+2%)/12,30*12,1)*12)))),'Assumptions'!C36))&gt;0,J27/(IF(G27=1,MAX(0,MIN(MAX(0,(((('Assumptions'!C6*('Assumptions'!C16*(1+C27))*'Assumptions'!C13)*(1-'Assumptions'!C17-MAX(0,'Assumptions'!C18-D27)-'Assumptions'!C19)-'Assumptions'!C6*('Assumptions'!C16*(1+C27))*('Assumptions'!C20+E27)-'Assumptions'!C6*'Assumptions'!C21)+('2400 Nueces'!B47*(60%+40%*(MAX(50%,(1-'Assumptions'!C17-'Assumptions'!C18)+D27)/(1-'Assumptions'!C17-'Assumptions'!C18)))))-(('Assumptions'!C52*(1+'Assumptions'!E76))+('Assumptions'!C53*(1+'Assumptions'!F76))+(('Assumptions'!C54*(1+'Assumptions'!G76))+('Assumptions'!C55*(1+'Assumptions'!G76))+'Assumptions'!C56+'Assumptions'!C57+'Assumptions'!C58+'Assumptions'!C59+'Assumptions'!C60+'Assumptions'!C61+'Assumptions'!C62+'Assumptions'!C63+'Assumptions'!C64+'Assumptions'!C65)*(80%+20%*(MAX(50%,(1-'Assumptions'!C17-'Assumptions'!C18)+D27)/(1-'Assumptions'!C17-'Assumptions'!C18)))+((('Assumptions'!C6*('Assumptions'!C16*(1+C27))*'Assumptions'!C13)*(1-'Assumptions'!C17-MAX(0,'Assumptions'!C18-D27)-'Assumptions'!C19)-'Assumptions'!C6*('Assumptions'!C16*(1+C27))*('Assumptions'!C20+E27)-'Assumptions'!C6*'Assumptions'!C21)+('2400 Nueces'!B47*(60%+40%*(MAX(50%,(1-'Assumptions'!C17-'Assumptions'!C18)+D27)/(1-'Assumptions'!C17-'Assumptions'!C18)))))*'Assumptions'!C28))/('Assumptions'!C34+F27))*55%,(((('Assumptions'!C6*('Assumptions'!C16*(1+C27))*'Assumptions'!C13)*(1-'Assumptions'!C17-MAX(0,'Assumptions'!C18-D27)-'Assumptions'!C19)-'Assumptions'!C6*('Assumptions'!C16*(1+C27))*('Assumptions'!C20+E27)-'Assumptions'!C6*'Assumptions'!C21)+('2400 Nueces'!B47*(60%+40%*(MAX(50%,(1-'Assumptions'!C17-'Assumptions'!C18)+D27)/(1-'Assumptions'!C17-'Assumptions'!C18)))))-(('Assumptions'!C52*(1+'Assumptions'!E76))+('Assumptions'!C53*(1+'Assumptions'!F76))+(('Assumptions'!C54*(1+'Assumptions'!G76))+('Assumptions'!C55*(1+'Assumptions'!G76))+'Assumptions'!C56+'Assumptions'!C57+'Assumptions'!C58+'Assumptions'!C59+'Assumptions'!C60+'Assumptions'!C61+'Assumptions'!C62+'Assumptions'!C63+'Assumptions'!C64+'Assumptions'!C65)*(80%+20%*(MAX(50%,(1-'Assumptions'!C17-'Assumptions'!C18)+D27)/(1-'Assumptions'!C17-'Assumptions'!C18)))+((('Assumptions'!C6*('Assumptions'!C16*(1+C27))*'Assumptions'!C13)*(1-'Assumptions'!C17-MAX(0,'Assumptions'!C18-D27)-'Assumptions'!C19)-'Assumptions'!C6*('Assumptions'!C16*(1+C27))*('Assumptions'!C20+E27)-'Assumptions'!C6*'Assumptions'!C21)+('2400 Nueces'!B47*(60%+40%*(MAX(50%,(1-'Assumptions'!C17-'Assumptions'!C18)+D27)/(1-'Assumptions'!C17-'Assumptions'!C18)))))*'Assumptions'!C28))/(1.30*(-PMT(('Assumptions'!C37+2%)/12,30*12,1)*12)))),'Assumptions'!C36)),"")</x:f>
        <x:v>0.11764546912698412</x:v>
      </x:c>
      <x:c r="N27" s="110" t="n">
        <x:f>J27-'2400 Nueces'!B76-(IF(G27=1,MAX(0,MIN(MAX(0,(((('Assumptions'!C6*('Assumptions'!C16*(1+C27))*'Assumptions'!C13)*(1-'Assumptions'!C17-MAX(0,'Assumptions'!C18-D27)-'Assumptions'!C19)-'Assumptions'!C6*('Assumptions'!C16*(1+C27))*('Assumptions'!C20+E27)-'Assumptions'!C6*'Assumptions'!C21)+('2400 Nueces'!B47*(60%+40%*(MAX(50%,(1-'Assumptions'!C17-'Assumptions'!C18)+D27)/(1-'Assumptions'!C17-'Assumptions'!C18)))))-(('Assumptions'!C52*(1+'Assumptions'!E76))+('Assumptions'!C53*(1+'Assumptions'!F76))+(('Assumptions'!C54*(1+'Assumptions'!G76))+('Assumptions'!C55*(1+'Assumptions'!G76))+'Assumptions'!C56+'Assumptions'!C57+'Assumptions'!C58+'Assumptions'!C59+'Assumptions'!C60+'Assumptions'!C61+'Assumptions'!C62+'Assumptions'!C63+'Assumptions'!C64+'Assumptions'!C65)*(80%+20%*(MAX(50%,(1-'Assumptions'!C17-'Assumptions'!C18)+D27)/(1-'Assumptions'!C17-'Assumptions'!C18)))+((('Assumptions'!C6*('Assumptions'!C16*(1+C27))*'Assumptions'!C13)*(1-'Assumptions'!C17-MAX(0,'Assumptions'!C18-D27)-'Assumptions'!C19)-'Assumptions'!C6*('Assumptions'!C16*(1+C27))*('Assumptions'!C20+E27)-'Assumptions'!C6*'Assumptions'!C21)+('2400 Nueces'!B47*(60%+40%*(MAX(50%,(1-'Assumptions'!C17-'Assumptions'!C18)+D27)/(1-'Assumptions'!C17-'Assumptions'!C18)))))*'Assumptions'!C28))/('Assumptions'!C34+F27))*55%,(((('Assumptions'!C6*('Assumptions'!C16*(1+C27))*'Assumptions'!C13)*(1-'Assumptions'!C17-MAX(0,'Assumptions'!C18-D27)-'Assumptions'!C19)-'Assumptions'!C6*('Assumptions'!C16*(1+C27))*('Assumptions'!C20+E27)-'Assumptions'!C6*'Assumptions'!C21)+('2400 Nueces'!B47*(60%+40%*(MAX(50%,(1-'Assumptions'!C17-'Assumptions'!C18)+D27)/(1-'Assumptions'!C17-'Assumptions'!C18)))))-(('Assumptions'!C52*(1+'Assumptions'!E76))+('Assumptions'!C53*(1+'Assumptions'!F76))+(('Assumptions'!C54*(1+'Assumptions'!G76))+('Assumptions'!C55*(1+'Assumptions'!G76))+'Assumptions'!C56+'Assumptions'!C57+'Assumptions'!C58+'Assumptions'!C59+'Assumptions'!C60+'Assumptions'!C61+'Assumptions'!C62+'Assumptions'!C63+'Assumptions'!C64+'Assumptions'!C65)*(80%+20%*(MAX(50%,(1-'Assumptions'!C17-'Assumptions'!C18)+D27)/(1-'Assumptions'!C17-'Assumptions'!C18)))+((('Assumptions'!C6*('Assumptions'!C16*(1+C27))*'Assumptions'!C13)*(1-'Assumptions'!C17-MAX(0,'Assumptions'!C18-D27)-'Assumptions'!C19)-'Assumptions'!C6*('Assumptions'!C16*(1+C27))*('Assumptions'!C20+E27)-'Assumptions'!C6*'Assumptions'!C21)+('2400 Nueces'!B47*(60%+40%*(MAX(50%,(1-'Assumptions'!C17-'Assumptions'!C18)+D27)/(1-'Assumptions'!C17-'Assumptions'!C18)))))*'Assumptions'!C28))/(1.30*(-PMT(('Assumptions'!C37+2%)/12,30*12,1)*12))))*(-PMT(('Assumptions'!C37+2%)/12,30*12,1)*12),'2400 Nueces'!B98))-'2400 Nueces'!B102-'Assumptions'!C6*'Assumptions'!I76</x:f>
        <x:v>2244032.6522927354</x:v>
      </x:c>
      <x:c r="O27" s="110" t="n">
        <x:f>MAX(0,(((('Assumptions'!C6*('Assumptions'!C16*(1+C27))*'Assumptions'!C13)*(1-'Assumptions'!C17-MAX(0,'Assumptions'!C18-D27)-'Assumptions'!C19)-'Assumptions'!C6*('Assumptions'!C16*(1+C27))*('Assumptions'!C20+E27)-'Assumptions'!C6*'Assumptions'!C21)+('2400 Nueces'!B47*(60%+40%*(MAX(50%,(1-'Assumptions'!C17-'Assumptions'!C18)+D27)/(1-'Assumptions'!C17-'Assumptions'!C18)))))-(('Assumptions'!C52*(1+'Assumptions'!E76))+('Assumptions'!C53*(1+'Assumptions'!F76))+(('Assumptions'!C54*(1+'Assumptions'!G76))+('Assumptions'!C55*(1+'Assumptions'!G76))+'Assumptions'!C56+'Assumptions'!C57+'Assumptions'!C58+'Assumptions'!C59+'Assumptions'!C60+'Assumptions'!C61+'Assumptions'!C62+'Assumptions'!C63+'Assumptions'!C64+'Assumptions'!C65)*(80%+20%*(MAX(50%,(1-'Assumptions'!C17-'Assumptions'!C18)+D27)/(1-'Assumptions'!C17-'Assumptions'!C18)))+((('Assumptions'!C6*('Assumptions'!C16*(1+C27))*'Assumptions'!C13)*(1-'Assumptions'!C17-MAX(0,'Assumptions'!C18-D27)-'Assumptions'!C19)-'Assumptions'!C6*('Assumptions'!C16*(1+C27))*('Assumptions'!C20+E27)-'Assumptions'!C6*'Assumptions'!C21)+('2400 Nueces'!B47*(60%+40%*(MAX(50%,(1-'Assumptions'!C17-'Assumptions'!C18)+D27)/(1-'Assumptions'!C17-'Assumptions'!C18)))))*'Assumptions'!C28))/('Assumptions'!C34+F27))</x:f>
        <x:v>89838358.24242423</x:v>
      </x:c>
      <x:c r="P27" s="106" t="n">
        <x:f>IF(O27&gt;0,(IF(G27=1,MAX(0,MIN(MAX(0,(((('Assumptions'!C6*('Assumptions'!C16*(1+C27))*'Assumptions'!C13)*(1-'Assumptions'!C17-MAX(0,'Assumptions'!C18-D27)-'Assumptions'!C19)-'Assumptions'!C6*('Assumptions'!C16*(1+C27))*('Assumptions'!C20+E27)-'Assumptions'!C6*'Assumptions'!C21)+('2400 Nueces'!B47*(60%+40%*(MAX(50%,(1-'Assumptions'!C17-'Assumptions'!C18)+D27)/(1-'Assumptions'!C17-'Assumptions'!C18)))))-(('Assumptions'!C52*(1+'Assumptions'!E76))+('Assumptions'!C53*(1+'Assumptions'!F76))+(('Assumptions'!C54*(1+'Assumptions'!G76))+('Assumptions'!C55*(1+'Assumptions'!G76))+'Assumptions'!C56+'Assumptions'!C57+'Assumptions'!C58+'Assumptions'!C59+'Assumptions'!C60+'Assumptions'!C61+'Assumptions'!C62+'Assumptions'!C63+'Assumptions'!C64+'Assumptions'!C65)*(80%+20%*(MAX(50%,(1-'Assumptions'!C17-'Assumptions'!C18)+D27)/(1-'Assumptions'!C17-'Assumptions'!C18)))+((('Assumptions'!C6*('Assumptions'!C16*(1+C27))*'Assumptions'!C13)*(1-'Assumptions'!C17-MAX(0,'Assumptions'!C18-D27)-'Assumptions'!C19)-'Assumptions'!C6*('Assumptions'!C16*(1+C27))*('Assumptions'!C20+E27)-'Assumptions'!C6*'Assumptions'!C21)+('2400 Nueces'!B47*(60%+40%*(MAX(50%,(1-'Assumptions'!C17-'Assumptions'!C18)+D27)/(1-'Assumptions'!C17-'Assumptions'!C18)))))*'Assumptions'!C28))/('Assumptions'!C34+F27))*55%,(((('Assumptions'!C6*('Assumptions'!C16*(1+C27))*'Assumptions'!C13)*(1-'Assumptions'!C17-MAX(0,'Assumptions'!C18-D27)-'Assumptions'!C19)-'Assumptions'!C6*('Assumptions'!C16*(1+C27))*('Assumptions'!C20+E27)-'Assumptions'!C6*'Assumptions'!C21)+('2400 Nueces'!B47*(60%+40%*(MAX(50%,(1-'Assumptions'!C17-'Assumptions'!C18)+D27)/(1-'Assumptions'!C17-'Assumptions'!C18)))))-(('Assumptions'!C52*(1+'Assumptions'!E76))+('Assumptions'!C53*(1+'Assumptions'!F76))+(('Assumptions'!C54*(1+'Assumptions'!G76))+('Assumptions'!C55*(1+'Assumptions'!G76))+'Assumptions'!C56+'Assumptions'!C57+'Assumptions'!C58+'Assumptions'!C59+'Assumptions'!C60+'Assumptions'!C61+'Assumptions'!C62+'Assumptions'!C63+'Assumptions'!C64+'Assumptions'!C65)*(80%+20%*(MAX(50%,(1-'Assumptions'!C17-'Assumptions'!C18)+D27)/(1-'Assumptions'!C17-'Assumptions'!C18)))+((('Assumptions'!C6*('Assumptions'!C16*(1+C27))*'Assumptions'!C13)*(1-'Assumptions'!C17-MAX(0,'Assumptions'!C18-D27)-'Assumptions'!C19)-'Assumptions'!C6*('Assumptions'!C16*(1+C27))*('Assumptions'!C20+E27)-'Assumptions'!C6*'Assumptions'!C21)+('2400 Nueces'!B47*(60%+40%*(MAX(50%,(1-'Assumptions'!C17-'Assumptions'!C18)+D27)/(1-'Assumptions'!C17-'Assumptions'!C18)))))*'Assumptions'!C28))/(1.30*(-PMT(('Assumptions'!C37+2%)/12,30*12,1)*12)))),'Assumptions'!C36))/O27,"")</x:f>
        <x:v>0.46750631714200674</x:v>
      </x:c>
      <x:c r="Q27" s="110" t="n">
        <x:f>O27-(IF(G27=1,MAX(0,MIN(MAX(0,(((('Assumptions'!C6*('Assumptions'!C16*(1+C27))*'Assumptions'!C13)*(1-'Assumptions'!C17-MAX(0,'Assumptions'!C18-D27)-'Assumptions'!C19)-'Assumptions'!C6*('Assumptions'!C16*(1+C27))*('Assumptions'!C20+E27)-'Assumptions'!C6*'Assumptions'!C21)+('2400 Nueces'!B47*(60%+40%*(MAX(50%,(1-'Assumptions'!C17-'Assumptions'!C18)+D27)/(1-'Assumptions'!C17-'Assumptions'!C18)))))-(('Assumptions'!C52*(1+'Assumptions'!E76))+('Assumptions'!C53*(1+'Assumptions'!F76))+(('Assumptions'!C54*(1+'Assumptions'!G76))+('Assumptions'!C55*(1+'Assumptions'!G76))+'Assumptions'!C56+'Assumptions'!C57+'Assumptions'!C58+'Assumptions'!C59+'Assumptions'!C60+'Assumptions'!C61+'Assumptions'!C62+'Assumptions'!C63+'Assumptions'!C64+'Assumptions'!C65)*(80%+20%*(MAX(50%,(1-'Assumptions'!C17-'Assumptions'!C18)+D27)/(1-'Assumptions'!C17-'Assumptions'!C18)))+((('Assumptions'!C6*('Assumptions'!C16*(1+C27))*'Assumptions'!C13)*(1-'Assumptions'!C17-MAX(0,'Assumptions'!C18-D27)-'Assumptions'!C19)-'Assumptions'!C6*('Assumptions'!C16*(1+C27))*('Assumptions'!C20+E27)-'Assumptions'!C6*'Assumptions'!C21)+('2400 Nueces'!B47*(60%+40%*(MAX(50%,(1-'Assumptions'!C17-'Assumptions'!C18)+D27)/(1-'Assumptions'!C17-'Assumptions'!C18)))))*'Assumptions'!C28))/('Assumptions'!C34+F27))*55%,(((('Assumptions'!C6*('Assumptions'!C16*(1+C27))*'Assumptions'!C13)*(1-'Assumptions'!C17-MAX(0,'Assumptions'!C18-D27)-'Assumptions'!C19)-'Assumptions'!C6*('Assumptions'!C16*(1+C27))*('Assumptions'!C20+E27)-'Assumptions'!C6*'Assumptions'!C21)+('2400 Nueces'!B47*(60%+40%*(MAX(50%,(1-'Assumptions'!C17-'Assumptions'!C18)+D27)/(1-'Assumptions'!C17-'Assumptions'!C18)))))-(('Assumptions'!C52*(1+'Assumptions'!E76))+('Assumptions'!C53*(1+'Assumptions'!F76))+(('Assumptions'!C54*(1+'Assumptions'!G76))+('Assumptions'!C55*(1+'Assumptions'!G76))+'Assumptions'!C56+'Assumptions'!C57+'Assumptions'!C58+'Assumptions'!C59+'Assumptions'!C60+'Assumptions'!C61+'Assumptions'!C62+'Assumptions'!C63+'Assumptions'!C64+'Assumptions'!C65)*(80%+20%*(MAX(50%,(1-'Assumptions'!C17-'Assumptions'!C18)+D27)/(1-'Assumptions'!C17-'Assumptions'!C18)))+((('Assumptions'!C6*('Assumptions'!C16*(1+C27))*'Assumptions'!C13)*(1-'Assumptions'!C17-MAX(0,'Assumptions'!C18-D27)-'Assumptions'!C19)-'Assumptions'!C6*('Assumptions'!C16*(1+C27))*('Assumptions'!C20+E27)-'Assumptions'!C6*'Assumptions'!C21)+('2400 Nueces'!B47*(60%+40%*(MAX(50%,(1-'Assumptions'!C17-'Assumptions'!C18)+D27)/(1-'Assumptions'!C17-'Assumptions'!C18)))))*'Assumptions'!C28))/(1.30*(-PMT(('Assumptions'!C37+2%)/12,30*12,1)*12)))),'Assumptions'!C36))-'Assumptions'!C41</x:f>
        <x:v>47838358.242424235</x:v>
      </x:c>
      <x:c r="R27" s="110" t="n">
        <x:f>IF(G27=1,MAX(0,'Assumptions'!C36-(MAX(0,MIN(MAX(0,(((('Assumptions'!C6*('Assumptions'!C16*(1+C27))*'Assumptions'!C13)*(1-'Assumptions'!C17-MAX(0,'Assumptions'!C18-D27)-'Assumptions'!C19)-'Assumptions'!C6*('Assumptions'!C16*(1+C27))*('Assumptions'!C20+E27)-'Assumptions'!C6*'Assumptions'!C21)+('2400 Nueces'!B47*(60%+40%*(MAX(50%,(1-'Assumptions'!C17-'Assumptions'!C18)+D27)/(1-'Assumptions'!C17-'Assumptions'!C18)))))-(('Assumptions'!C52*(1+'Assumptions'!E76))+('Assumptions'!C53*(1+'Assumptions'!F76))+(('Assumptions'!C54*(1+'Assumptions'!G76))+('Assumptions'!C55*(1+'Assumptions'!G76))+'Assumptions'!C56+'Assumptions'!C57+'Assumptions'!C58+'Assumptions'!C59+'Assumptions'!C60+'Assumptions'!C61+'Assumptions'!C62+'Assumptions'!C63+'Assumptions'!C64+'Assumptions'!C65)*(80%+20%*(MAX(50%,(1-'Assumptions'!C17-'Assumptions'!C18)+D27)/(1-'Assumptions'!C17-'Assumptions'!C18)))+((('Assumptions'!C6*('Assumptions'!C16*(1+C27))*'Assumptions'!C13)*(1-'Assumptions'!C17-MAX(0,'Assumptions'!C18-D27)-'Assumptions'!C19)-'Assumptions'!C6*('Assumptions'!C16*(1+C27))*('Assumptions'!C20+E27)-'Assumptions'!C6*'Assumptions'!C21)+('2400 Nueces'!B47*(60%+40%*(MAX(50%,(1-'Assumptions'!C17-'Assumptions'!C18)+D27)/(1-'Assumptions'!C17-'Assumptions'!C18)))))*'Assumptions'!C28))/('Assumptions'!C34+F27))*55%,(((('Assumptions'!C6*('Assumptions'!C16*(1+C27))*'Assumptions'!C13)*(1-'Assumptions'!C17-MAX(0,'Assumptions'!C18-D27)-'Assumptions'!C19)-'Assumptions'!C6*('Assumptions'!C16*(1+C27))*('Assumptions'!C20+E27)-'Assumptions'!C6*'Assumptions'!C21)+('2400 Nueces'!B47*(60%+40%*(MAX(50%,(1-'Assumptions'!C17-'Assumptions'!C18)+D27)/(1-'Assumptions'!C17-'Assumptions'!C18)))))-(('Assumptions'!C52*(1+'Assumptions'!E76))+('Assumptions'!C53*(1+'Assumptions'!F76))+(('Assumptions'!C54*(1+'Assumptions'!G76))+('Assumptions'!C55*(1+'Assumptions'!G76))+'Assumptions'!C56+'Assumptions'!C57+'Assumptions'!C58+'Assumptions'!C59+'Assumptions'!C60+'Assumptions'!C61+'Assumptions'!C62+'Assumptions'!C63+'Assumptions'!C64+'Assumptions'!C65)*(80%+20%*(MAX(50%,(1-'Assumptions'!C17-'Assumptions'!C18)+D27)/(1-'Assumptions'!C17-'Assumptions'!C18)))+((('Assumptions'!C6*('Assumptions'!C16*(1+C27))*'Assumptions'!C13)*(1-'Assumptions'!C17-MAX(0,'Assumptions'!C18-D27)-'Assumptions'!C19)-'Assumptions'!C6*('Assumptions'!C16*(1+C27))*('Assumptions'!C20+E27)-'Assumptions'!C6*'Assumptions'!C21)+('2400 Nueces'!B47*(60%+40%*(MAX(50%,(1-'Assumptions'!C17-'Assumptions'!C18)+D27)/(1-'Assumptions'!C17-'Assumptions'!C18)))))*'Assumptions'!C28))/(1.30*(-PMT(('Assumptions'!C37+2%)/12,30*12,1)*12)))))),0)</x:f>
        <x:v>0</x:v>
      </x:c>
      <x:c r="S27" s="32" t="str">
        <x:v>Project rental-income cushion, then UT System support</x:v>
      </x:c>
    </x:row>
    <x:row r="28">
      <x:c r="A28" s="32" t="str">
        <x:v>2400 Nueces</x:v>
      </x:c>
      <x:c r="B28" s="32" t="str">
        <x:v>One month concession</x:v>
      </x:c>
      <x:c r="C28" s="104" t="n">
        <x:f>'Assumptions'!B77</x:f>
        <x:v>0</x:v>
      </x:c>
      <x:c r="D28" s="104" t="n">
        <x:f>'Assumptions'!C77</x:f>
        <x:v>0</x:v>
      </x:c>
      <x:c r="E28" s="102" t="n">
        <x:f>'Assumptions'!D77</x:f>
        <x:v>1</x:v>
      </x:c>
      <x:c r="F28" s="104" t="n">
        <x:f>'Assumptions'!H77</x:f>
        <x:v>0</x:v>
      </x:c>
      <x:c r="G28" s="91" t="n">
        <x:f>'Assumptions'!J77</x:f>
        <x:v>0</x:v>
      </x:c>
      <x:c r="H28" s="110" t="n">
        <x:f>(('Assumptions'!C6*('Assumptions'!C16*(1+C28))*'Assumptions'!C13)*(1-'Assumptions'!C17-MAX(0,'Assumptions'!C18-D28)-'Assumptions'!C19)-'Assumptions'!C6*('Assumptions'!C16*(1+C28))*('Assumptions'!C20+E28)-'Assumptions'!C6*'Assumptions'!C21)/'Assumptions'!C6/'Assumptions'!C13</x:f>
        <x:v>1111.4583333333333</x:v>
      </x:c>
      <x:c r="I28" s="110" t="n">
        <x:f>((('Assumptions'!C6*('Assumptions'!C16*(1+C28))*'Assumptions'!C13)*(1-'Assumptions'!C17-MAX(0,'Assumptions'!C18-D28)-'Assumptions'!C19)-'Assumptions'!C6*('Assumptions'!C16*(1+C28))*('Assumptions'!C20+E28)-'Assumptions'!C6*'Assumptions'!C21)+('2400 Nueces'!B47*(60%+40%*(MAX(50%,(1-'Assumptions'!C17-'Assumptions'!C18)+D28)/(1-'Assumptions'!C17-'Assumptions'!C18)))))</x:f>
        <x:v>8704725</x:v>
      </x:c>
      <x:c r="J28" s="110" t="n">
        <x:f>(((('Assumptions'!C6*('Assumptions'!C16*(1+C28))*'Assumptions'!C13)*(1-'Assumptions'!C17-MAX(0,'Assumptions'!C18-D28)-'Assumptions'!C19)-'Assumptions'!C6*('Assumptions'!C16*(1+C28))*('Assumptions'!C20+E28)-'Assumptions'!C6*'Assumptions'!C21)+('2400 Nueces'!B47*(60%+40%*(MAX(50%,(1-'Assumptions'!C17-'Assumptions'!C18)+D28)/(1-'Assumptions'!C17-'Assumptions'!C18)))))-(('Assumptions'!C52*(1+'Assumptions'!E77))+('Assumptions'!C53*(1+'Assumptions'!F77))+(('Assumptions'!C54*(1+'Assumptions'!G77))+('Assumptions'!C55*(1+'Assumptions'!G77))+'Assumptions'!C56+'Assumptions'!C57+'Assumptions'!C58+'Assumptions'!C59+'Assumptions'!C60+'Assumptions'!C61+'Assumptions'!C62+'Assumptions'!C63+'Assumptions'!C64+'Assumptions'!C65)*(80%+20%*(MAX(50%,(1-'Assumptions'!C17-'Assumptions'!C18)+D28)/(1-'Assumptions'!C17-'Assumptions'!C18)))+((('Assumptions'!C6*('Assumptions'!C16*(1+C28))*'Assumptions'!C13)*(1-'Assumptions'!C17-MAX(0,'Assumptions'!C18-D28)-'Assumptions'!C19)-'Assumptions'!C6*('Assumptions'!C16*(1+C28))*('Assumptions'!C20+E28)-'Assumptions'!C6*'Assumptions'!C21)+('2400 Nueces'!B47*(60%+40%*(MAX(50%,(1-'Assumptions'!C17-'Assumptions'!C18)+D28)/(1-'Assumptions'!C17-'Assumptions'!C18)))))*'Assumptions'!C28))</x:f>
        <x:v>4783583.25</x:v>
      </x:c>
      <x:c r="K28" s="106" t="n">
        <x:f>J28/'2400 Nueces'!B73-1</x:f>
        <x:v>-0.13618777959474848</x:v>
      </x:c>
      <x:c r="L28" s="112" t="n">
        <x:f>IF((IF(G28=1,MAX(0,MIN(MAX(0,(((('Assumptions'!C6*('Assumptions'!C16*(1+C28))*'Assumptions'!C13)*(1-'Assumptions'!C17-MAX(0,'Assumptions'!C18-D28)-'Assumptions'!C19)-'Assumptions'!C6*('Assumptions'!C16*(1+C28))*('Assumptions'!C20+E28)-'Assumptions'!C6*'Assumptions'!C21)+('2400 Nueces'!B47*(60%+40%*(MAX(50%,(1-'Assumptions'!C17-'Assumptions'!C18)+D28)/(1-'Assumptions'!C17-'Assumptions'!C18)))))-(('Assumptions'!C52*(1+'Assumptions'!E77))+('Assumptions'!C53*(1+'Assumptions'!F77))+(('Assumptions'!C54*(1+'Assumptions'!G77))+('Assumptions'!C55*(1+'Assumptions'!G77))+'Assumptions'!C56+'Assumptions'!C57+'Assumptions'!C58+'Assumptions'!C59+'Assumptions'!C60+'Assumptions'!C61+'Assumptions'!C62+'Assumptions'!C63+'Assumptions'!C64+'Assumptions'!C65)*(80%+20%*(MAX(50%,(1-'Assumptions'!C17-'Assumptions'!C18)+D28)/(1-'Assumptions'!C17-'Assumptions'!C18)))+((('Assumptions'!C6*('Assumptions'!C16*(1+C28))*'Assumptions'!C13)*(1-'Assumptions'!C17-MAX(0,'Assumptions'!C18-D28)-'Assumptions'!C19)-'Assumptions'!C6*('Assumptions'!C16*(1+C28))*('Assumptions'!C20+E28)-'Assumptions'!C6*'Assumptions'!C21)+('2400 Nueces'!B47*(60%+40%*(MAX(50%,(1-'Assumptions'!C17-'Assumptions'!C18)+D28)/(1-'Assumptions'!C17-'Assumptions'!C18)))))*'Assumptions'!C28))/('Assumptions'!C34+F28))*55%,(((('Assumptions'!C6*('Assumptions'!C16*(1+C28))*'Assumptions'!C13)*(1-'Assumptions'!C17-MAX(0,'Assumptions'!C18-D28)-'Assumptions'!C19)-'Assumptions'!C6*('Assumptions'!C16*(1+C28))*('Assumptions'!C20+E28)-'Assumptions'!C6*'Assumptions'!C21)+('2400 Nueces'!B47*(60%+40%*(MAX(50%,(1-'Assumptions'!C17-'Assumptions'!C18)+D28)/(1-'Assumptions'!C17-'Assumptions'!C18)))))-(('Assumptions'!C52*(1+'Assumptions'!E77))+('Assumptions'!C53*(1+'Assumptions'!F77))+(('Assumptions'!C54*(1+'Assumptions'!G77))+('Assumptions'!C55*(1+'Assumptions'!G77))+'Assumptions'!C56+'Assumptions'!C57+'Assumptions'!C58+'Assumptions'!C59+'Assumptions'!C60+'Assumptions'!C61+'Assumptions'!C62+'Assumptions'!C63+'Assumptions'!C64+'Assumptions'!C65)*(80%+20%*(MAX(50%,(1-'Assumptions'!C17-'Assumptions'!C18)+D28)/(1-'Assumptions'!C17-'Assumptions'!C18)))+((('Assumptions'!C6*('Assumptions'!C16*(1+C28))*'Assumptions'!C13)*(1-'Assumptions'!C17-MAX(0,'Assumptions'!C18-D28)-'Assumptions'!C19)-'Assumptions'!C6*('Assumptions'!C16*(1+C28))*('Assumptions'!C20+E28)-'Assumptions'!C6*'Assumptions'!C21)+('2400 Nueces'!B47*(60%+40%*(MAX(50%,(1-'Assumptions'!C17-'Assumptions'!C18)+D28)/(1-'Assumptions'!C17-'Assumptions'!C18)))))*'Assumptions'!C28))/(1.30*(-PMT(('Assumptions'!C37+2%)/12,30*12,1)*12))))*(-PMT(('Assumptions'!C37+2%)/12,30*12,1)*12),'2400 Nueces'!B98))&gt;0,J28/(IF(G28=1,MAX(0,MIN(MAX(0,(((('Assumptions'!C6*('Assumptions'!C16*(1+C28))*'Assumptions'!C13)*(1-'Assumptions'!C17-MAX(0,'Assumptions'!C18-D28)-'Assumptions'!C19)-'Assumptions'!C6*('Assumptions'!C16*(1+C28))*('Assumptions'!C20+E28)-'Assumptions'!C6*'Assumptions'!C21)+('2400 Nueces'!B47*(60%+40%*(MAX(50%,(1-'Assumptions'!C17-'Assumptions'!C18)+D28)/(1-'Assumptions'!C17-'Assumptions'!C18)))))-(('Assumptions'!C52*(1+'Assumptions'!E77))+('Assumptions'!C53*(1+'Assumptions'!F77))+(('Assumptions'!C54*(1+'Assumptions'!G77))+('Assumptions'!C55*(1+'Assumptions'!G77))+'Assumptions'!C56+'Assumptions'!C57+'Assumptions'!C58+'Assumptions'!C59+'Assumptions'!C60+'Assumptions'!C61+'Assumptions'!C62+'Assumptions'!C63+'Assumptions'!C64+'Assumptions'!C65)*(80%+20%*(MAX(50%,(1-'Assumptions'!C17-'Assumptions'!C18)+D28)/(1-'Assumptions'!C17-'Assumptions'!C18)))+((('Assumptions'!C6*('Assumptions'!C16*(1+C28))*'Assumptions'!C13)*(1-'Assumptions'!C17-MAX(0,'Assumptions'!C18-D28)-'Assumptions'!C19)-'Assumptions'!C6*('Assumptions'!C16*(1+C28))*('Assumptions'!C20+E28)-'Assumptions'!C6*'Assumptions'!C21)+('2400 Nueces'!B47*(60%+40%*(MAX(50%,(1-'Assumptions'!C17-'Assumptions'!C18)+D28)/(1-'Assumptions'!C17-'Assumptions'!C18)))))*'Assumptions'!C28))/('Assumptions'!C34+F28))*55%,(((('Assumptions'!C6*('Assumptions'!C16*(1+C28))*'Assumptions'!C13)*(1-'Assumptions'!C17-MAX(0,'Assumptions'!C18-D28)-'Assumptions'!C19)-'Assumptions'!C6*('Assumptions'!C16*(1+C28))*('Assumptions'!C20+E28)-'Assumptions'!C6*'Assumptions'!C21)+('2400 Nueces'!B47*(60%+40%*(MAX(50%,(1-'Assumptions'!C17-'Assumptions'!C18)+D28)/(1-'Assumptions'!C17-'Assumptions'!C18)))))-(('Assumptions'!C52*(1+'Assumptions'!E77))+('Assumptions'!C53*(1+'Assumptions'!F77))+(('Assumptions'!C54*(1+'Assumptions'!G77))+('Assumptions'!C55*(1+'Assumptions'!G77))+'Assumptions'!C56+'Assumptions'!C57+'Assumptions'!C58+'Assumptions'!C59+'Assumptions'!C60+'Assumptions'!C61+'Assumptions'!C62+'Assumptions'!C63+'Assumptions'!C64+'Assumptions'!C65)*(80%+20%*(MAX(50%,(1-'Assumptions'!C17-'Assumptions'!C18)+D28)/(1-'Assumptions'!C17-'Assumptions'!C18)))+((('Assumptions'!C6*('Assumptions'!C16*(1+C28))*'Assumptions'!C13)*(1-'Assumptions'!C17-MAX(0,'Assumptions'!C18-D28)-'Assumptions'!C19)-'Assumptions'!C6*('Assumptions'!C16*(1+C28))*('Assumptions'!C20+E28)-'Assumptions'!C6*'Assumptions'!C21)+('2400 Nueces'!B47*(60%+40%*(MAX(50%,(1-'Assumptions'!C17-'Assumptions'!C18)+D28)/(1-'Assumptions'!C17-'Assumptions'!C18)))))*'Assumptions'!C28))/(1.30*(-PMT(('Assumptions'!C37+2%)/12,30*12,1)*12))))*(-PMT(('Assumptions'!C37+2%)/12,30*12,1)*12),'2400 Nueces'!B98)),"")</x:f>
        <x:v>1.929348845102976</x:v>
      </x:c>
      <x:c r="M28" s="106" t="n">
        <x:f>IF((IF(G28=1,MAX(0,MIN(MAX(0,(((('Assumptions'!C6*('Assumptions'!C16*(1+C28))*'Assumptions'!C13)*(1-'Assumptions'!C17-MAX(0,'Assumptions'!C18-D28)-'Assumptions'!C19)-'Assumptions'!C6*('Assumptions'!C16*(1+C28))*('Assumptions'!C20+E28)-'Assumptions'!C6*'Assumptions'!C21)+('2400 Nueces'!B47*(60%+40%*(MAX(50%,(1-'Assumptions'!C17-'Assumptions'!C18)+D28)/(1-'Assumptions'!C17-'Assumptions'!C18)))))-(('Assumptions'!C52*(1+'Assumptions'!E77))+('Assumptions'!C53*(1+'Assumptions'!F77))+(('Assumptions'!C54*(1+'Assumptions'!G77))+('Assumptions'!C55*(1+'Assumptions'!G77))+'Assumptions'!C56+'Assumptions'!C57+'Assumptions'!C58+'Assumptions'!C59+'Assumptions'!C60+'Assumptions'!C61+'Assumptions'!C62+'Assumptions'!C63+'Assumptions'!C64+'Assumptions'!C65)*(80%+20%*(MAX(50%,(1-'Assumptions'!C17-'Assumptions'!C18)+D28)/(1-'Assumptions'!C17-'Assumptions'!C18)))+((('Assumptions'!C6*('Assumptions'!C16*(1+C28))*'Assumptions'!C13)*(1-'Assumptions'!C17-MAX(0,'Assumptions'!C18-D28)-'Assumptions'!C19)-'Assumptions'!C6*('Assumptions'!C16*(1+C28))*('Assumptions'!C20+E28)-'Assumptions'!C6*'Assumptions'!C21)+('2400 Nueces'!B47*(60%+40%*(MAX(50%,(1-'Assumptions'!C17-'Assumptions'!C18)+D28)/(1-'Assumptions'!C17-'Assumptions'!C18)))))*'Assumptions'!C28))/('Assumptions'!C34+F28))*55%,(((('Assumptions'!C6*('Assumptions'!C16*(1+C28))*'Assumptions'!C13)*(1-'Assumptions'!C17-MAX(0,'Assumptions'!C18-D28)-'Assumptions'!C19)-'Assumptions'!C6*('Assumptions'!C16*(1+C28))*('Assumptions'!C20+E28)-'Assumptions'!C6*'Assumptions'!C21)+('2400 Nueces'!B47*(60%+40%*(MAX(50%,(1-'Assumptions'!C17-'Assumptions'!C18)+D28)/(1-'Assumptions'!C17-'Assumptions'!C18)))))-(('Assumptions'!C52*(1+'Assumptions'!E77))+('Assumptions'!C53*(1+'Assumptions'!F77))+(('Assumptions'!C54*(1+'Assumptions'!G77))+('Assumptions'!C55*(1+'Assumptions'!G77))+'Assumptions'!C56+'Assumptions'!C57+'Assumptions'!C58+'Assumptions'!C59+'Assumptions'!C60+'Assumptions'!C61+'Assumptions'!C62+'Assumptions'!C63+'Assumptions'!C64+'Assumptions'!C65)*(80%+20%*(MAX(50%,(1-'Assumptions'!C17-'Assumptions'!C18)+D28)/(1-'Assumptions'!C17-'Assumptions'!C18)))+((('Assumptions'!C6*('Assumptions'!C16*(1+C28))*'Assumptions'!C13)*(1-'Assumptions'!C17-MAX(0,'Assumptions'!C18-D28)-'Assumptions'!C19)-'Assumptions'!C6*('Assumptions'!C16*(1+C28))*('Assumptions'!C20+E28)-'Assumptions'!C6*'Assumptions'!C21)+('2400 Nueces'!B47*(60%+40%*(MAX(50%,(1-'Assumptions'!C17-'Assumptions'!C18)+D28)/(1-'Assumptions'!C17-'Assumptions'!C18)))))*'Assumptions'!C28))/(1.30*(-PMT(('Assumptions'!C37+2%)/12,30*12,1)*12)))),'Assumptions'!C36))&gt;0,J28/(IF(G28=1,MAX(0,MIN(MAX(0,(((('Assumptions'!C6*('Assumptions'!C16*(1+C28))*'Assumptions'!C13)*(1-'Assumptions'!C17-MAX(0,'Assumptions'!C18-D28)-'Assumptions'!C19)-'Assumptions'!C6*('Assumptions'!C16*(1+C28))*('Assumptions'!C20+E28)-'Assumptions'!C6*'Assumptions'!C21)+('2400 Nueces'!B47*(60%+40%*(MAX(50%,(1-'Assumptions'!C17-'Assumptions'!C18)+D28)/(1-'Assumptions'!C17-'Assumptions'!C18)))))-(('Assumptions'!C52*(1+'Assumptions'!E77))+('Assumptions'!C53*(1+'Assumptions'!F77))+(('Assumptions'!C54*(1+'Assumptions'!G77))+('Assumptions'!C55*(1+'Assumptions'!G77))+'Assumptions'!C56+'Assumptions'!C57+'Assumptions'!C58+'Assumptions'!C59+'Assumptions'!C60+'Assumptions'!C61+'Assumptions'!C62+'Assumptions'!C63+'Assumptions'!C64+'Assumptions'!C65)*(80%+20%*(MAX(50%,(1-'Assumptions'!C17-'Assumptions'!C18)+D28)/(1-'Assumptions'!C17-'Assumptions'!C18)))+((('Assumptions'!C6*('Assumptions'!C16*(1+C28))*'Assumptions'!C13)*(1-'Assumptions'!C17-MAX(0,'Assumptions'!C18-D28)-'Assumptions'!C19)-'Assumptions'!C6*('Assumptions'!C16*(1+C28))*('Assumptions'!C20+E28)-'Assumptions'!C6*'Assumptions'!C21)+('2400 Nueces'!B47*(60%+40%*(MAX(50%,(1-'Assumptions'!C17-'Assumptions'!C18)+D28)/(1-'Assumptions'!C17-'Assumptions'!C18)))))*'Assumptions'!C28))/('Assumptions'!C34+F28))*55%,(((('Assumptions'!C6*('Assumptions'!C16*(1+C28))*'Assumptions'!C13)*(1-'Assumptions'!C17-MAX(0,'Assumptions'!C18-D28)-'Assumptions'!C19)-'Assumptions'!C6*('Assumptions'!C16*(1+C28))*('Assumptions'!C20+E28)-'Assumptions'!C6*'Assumptions'!C21)+('2400 Nueces'!B47*(60%+40%*(MAX(50%,(1-'Assumptions'!C17-'Assumptions'!C18)+D28)/(1-'Assumptions'!C17-'Assumptions'!C18)))))-(('Assumptions'!C52*(1+'Assumptions'!E77))+('Assumptions'!C53*(1+'Assumptions'!F77))+(('Assumptions'!C54*(1+'Assumptions'!G77))+('Assumptions'!C55*(1+'Assumptions'!G77))+'Assumptions'!C56+'Assumptions'!C57+'Assumptions'!C58+'Assumptions'!C59+'Assumptions'!C60+'Assumptions'!C61+'Assumptions'!C62+'Assumptions'!C63+'Assumptions'!C64+'Assumptions'!C65)*(80%+20%*(MAX(50%,(1-'Assumptions'!C17-'Assumptions'!C18)+D28)/(1-'Assumptions'!C17-'Assumptions'!C18)))+((('Assumptions'!C6*('Assumptions'!C16*(1+C28))*'Assumptions'!C13)*(1-'Assumptions'!C17-MAX(0,'Assumptions'!C18-D28)-'Assumptions'!C19)-'Assumptions'!C6*('Assumptions'!C16*(1+C28))*('Assumptions'!C20+E28)-'Assumptions'!C6*'Assumptions'!C21)+('2400 Nueces'!B47*(60%+40%*(MAX(50%,(1-'Assumptions'!C17-'Assumptions'!C18)+D28)/(1-'Assumptions'!C17-'Assumptions'!C18)))))*'Assumptions'!C28))/(1.30*(-PMT(('Assumptions'!C37+2%)/12,30*12,1)*12)))),'Assumptions'!C36)),"")</x:f>
        <x:v>0.11389483928571428</x:v>
      </x:c>
      <x:c r="N28" s="110" t="n">
        <x:f>J28-'2400 Nueces'!B76-(IF(G28=1,MAX(0,MIN(MAX(0,(((('Assumptions'!C6*('Assumptions'!C16*(1+C28))*'Assumptions'!C13)*(1-'Assumptions'!C17-MAX(0,'Assumptions'!C18-D28)-'Assumptions'!C19)-'Assumptions'!C6*('Assumptions'!C16*(1+C28))*('Assumptions'!C20+E28)-'Assumptions'!C6*'Assumptions'!C21)+('2400 Nueces'!B47*(60%+40%*(MAX(50%,(1-'Assumptions'!C17-'Assumptions'!C18)+D28)/(1-'Assumptions'!C17-'Assumptions'!C18)))))-(('Assumptions'!C52*(1+'Assumptions'!E77))+('Assumptions'!C53*(1+'Assumptions'!F77))+(('Assumptions'!C54*(1+'Assumptions'!G77))+('Assumptions'!C55*(1+'Assumptions'!G77))+'Assumptions'!C56+'Assumptions'!C57+'Assumptions'!C58+'Assumptions'!C59+'Assumptions'!C60+'Assumptions'!C61+'Assumptions'!C62+'Assumptions'!C63+'Assumptions'!C64+'Assumptions'!C65)*(80%+20%*(MAX(50%,(1-'Assumptions'!C17-'Assumptions'!C18)+D28)/(1-'Assumptions'!C17-'Assumptions'!C18)))+((('Assumptions'!C6*('Assumptions'!C16*(1+C28))*'Assumptions'!C13)*(1-'Assumptions'!C17-MAX(0,'Assumptions'!C18-D28)-'Assumptions'!C19)-'Assumptions'!C6*('Assumptions'!C16*(1+C28))*('Assumptions'!C20+E28)-'Assumptions'!C6*'Assumptions'!C21)+('2400 Nueces'!B47*(60%+40%*(MAX(50%,(1-'Assumptions'!C17-'Assumptions'!C18)+D28)/(1-'Assumptions'!C17-'Assumptions'!C18)))))*'Assumptions'!C28))/('Assumptions'!C34+F28))*55%,(((('Assumptions'!C6*('Assumptions'!C16*(1+C28))*'Assumptions'!C13)*(1-'Assumptions'!C17-MAX(0,'Assumptions'!C18-D28)-'Assumptions'!C19)-'Assumptions'!C6*('Assumptions'!C16*(1+C28))*('Assumptions'!C20+E28)-'Assumptions'!C6*'Assumptions'!C21)+('2400 Nueces'!B47*(60%+40%*(MAX(50%,(1-'Assumptions'!C17-'Assumptions'!C18)+D28)/(1-'Assumptions'!C17-'Assumptions'!C18)))))-(('Assumptions'!C52*(1+'Assumptions'!E77))+('Assumptions'!C53*(1+'Assumptions'!F77))+(('Assumptions'!C54*(1+'Assumptions'!G77))+('Assumptions'!C55*(1+'Assumptions'!G77))+'Assumptions'!C56+'Assumptions'!C57+'Assumptions'!C58+'Assumptions'!C59+'Assumptions'!C60+'Assumptions'!C61+'Assumptions'!C62+'Assumptions'!C63+'Assumptions'!C64+'Assumptions'!C65)*(80%+20%*(MAX(50%,(1-'Assumptions'!C17-'Assumptions'!C18)+D28)/(1-'Assumptions'!C17-'Assumptions'!C18)))+((('Assumptions'!C6*('Assumptions'!C16*(1+C28))*'Assumptions'!C13)*(1-'Assumptions'!C17-MAX(0,'Assumptions'!C18-D28)-'Assumptions'!C19)-'Assumptions'!C6*('Assumptions'!C16*(1+C28))*('Assumptions'!C20+E28)-'Assumptions'!C6*'Assumptions'!C21)+('2400 Nueces'!B47*(60%+40%*(MAX(50%,(1-'Assumptions'!C17-'Assumptions'!C18)+D28)/(1-'Assumptions'!C17-'Assumptions'!C18)))))*'Assumptions'!C28))/(1.30*(-PMT(('Assumptions'!C37+2%)/12,30*12,1)*12))))*(-PMT(('Assumptions'!C37+2%)/12,30*12,1)*12),'2400 Nueces'!B98))-'2400 Nueces'!B102-'Assumptions'!C6*'Assumptions'!I77</x:f>
        <x:v>2086506.1989594023</x:v>
      </x:c>
      <x:c r="O28" s="110" t="n">
        <x:f>MAX(0,(((('Assumptions'!C6*('Assumptions'!C16*(1+C28))*'Assumptions'!C13)*(1-'Assumptions'!C17-MAX(0,'Assumptions'!C18-D28)-'Assumptions'!C19)-'Assumptions'!C6*('Assumptions'!C16*(1+C28))*('Assumptions'!C20+E28)-'Assumptions'!C6*'Assumptions'!C21)+('2400 Nueces'!B47*(60%+40%*(MAX(50%,(1-'Assumptions'!C17-'Assumptions'!C18)+D28)/(1-'Assumptions'!C17-'Assumptions'!C18)))))-(('Assumptions'!C52*(1+'Assumptions'!E77))+('Assumptions'!C53*(1+'Assumptions'!F77))+(('Assumptions'!C54*(1+'Assumptions'!G77))+('Assumptions'!C55*(1+'Assumptions'!G77))+'Assumptions'!C56+'Assumptions'!C57+'Assumptions'!C58+'Assumptions'!C59+'Assumptions'!C60+'Assumptions'!C61+'Assumptions'!C62+'Assumptions'!C63+'Assumptions'!C64+'Assumptions'!C65)*(80%+20%*(MAX(50%,(1-'Assumptions'!C17-'Assumptions'!C18)+D28)/(1-'Assumptions'!C17-'Assumptions'!C18)))+((('Assumptions'!C6*('Assumptions'!C16*(1+C28))*'Assumptions'!C13)*(1-'Assumptions'!C17-MAX(0,'Assumptions'!C18-D28)-'Assumptions'!C19)-'Assumptions'!C6*('Assumptions'!C16*(1+C28))*('Assumptions'!C20+E28)-'Assumptions'!C6*'Assumptions'!C21)+('2400 Nueces'!B47*(60%+40%*(MAX(50%,(1-'Assumptions'!C17-'Assumptions'!C18)+D28)/(1-'Assumptions'!C17-'Assumptions'!C18)))))*'Assumptions'!C28))/('Assumptions'!C34+F28))</x:f>
        <x:v>91115871.42857143</x:v>
      </x:c>
      <x:c r="P28" s="106" t="n">
        <x:f>IF(O28&gt;0,(IF(G28=1,MAX(0,MIN(MAX(0,(((('Assumptions'!C6*('Assumptions'!C16*(1+C28))*'Assumptions'!C13)*(1-'Assumptions'!C17-MAX(0,'Assumptions'!C18-D28)-'Assumptions'!C19)-'Assumptions'!C6*('Assumptions'!C16*(1+C28))*('Assumptions'!C20+E28)-'Assumptions'!C6*'Assumptions'!C21)+('2400 Nueces'!B47*(60%+40%*(MAX(50%,(1-'Assumptions'!C17-'Assumptions'!C18)+D28)/(1-'Assumptions'!C17-'Assumptions'!C18)))))-(('Assumptions'!C52*(1+'Assumptions'!E77))+('Assumptions'!C53*(1+'Assumptions'!F77))+(('Assumptions'!C54*(1+'Assumptions'!G77))+('Assumptions'!C55*(1+'Assumptions'!G77))+'Assumptions'!C56+'Assumptions'!C57+'Assumptions'!C58+'Assumptions'!C59+'Assumptions'!C60+'Assumptions'!C61+'Assumptions'!C62+'Assumptions'!C63+'Assumptions'!C64+'Assumptions'!C65)*(80%+20%*(MAX(50%,(1-'Assumptions'!C17-'Assumptions'!C18)+D28)/(1-'Assumptions'!C17-'Assumptions'!C18)))+((('Assumptions'!C6*('Assumptions'!C16*(1+C28))*'Assumptions'!C13)*(1-'Assumptions'!C17-MAX(0,'Assumptions'!C18-D28)-'Assumptions'!C19)-'Assumptions'!C6*('Assumptions'!C16*(1+C28))*('Assumptions'!C20+E28)-'Assumptions'!C6*'Assumptions'!C21)+('2400 Nueces'!B47*(60%+40%*(MAX(50%,(1-'Assumptions'!C17-'Assumptions'!C18)+D28)/(1-'Assumptions'!C17-'Assumptions'!C18)))))*'Assumptions'!C28))/('Assumptions'!C34+F28))*55%,(((('Assumptions'!C6*('Assumptions'!C16*(1+C28))*'Assumptions'!C13)*(1-'Assumptions'!C17-MAX(0,'Assumptions'!C18-D28)-'Assumptions'!C19)-'Assumptions'!C6*('Assumptions'!C16*(1+C28))*('Assumptions'!C20+E28)-'Assumptions'!C6*'Assumptions'!C21)+('2400 Nueces'!B47*(60%+40%*(MAX(50%,(1-'Assumptions'!C17-'Assumptions'!C18)+D28)/(1-'Assumptions'!C17-'Assumptions'!C18)))))-(('Assumptions'!C52*(1+'Assumptions'!E77))+('Assumptions'!C53*(1+'Assumptions'!F77))+(('Assumptions'!C54*(1+'Assumptions'!G77))+('Assumptions'!C55*(1+'Assumptions'!G77))+'Assumptions'!C56+'Assumptions'!C57+'Assumptions'!C58+'Assumptions'!C59+'Assumptions'!C60+'Assumptions'!C61+'Assumptions'!C62+'Assumptions'!C63+'Assumptions'!C64+'Assumptions'!C65)*(80%+20%*(MAX(50%,(1-'Assumptions'!C17-'Assumptions'!C18)+D28)/(1-'Assumptions'!C17-'Assumptions'!C18)))+((('Assumptions'!C6*('Assumptions'!C16*(1+C28))*'Assumptions'!C13)*(1-'Assumptions'!C17-MAX(0,'Assumptions'!C18-D28)-'Assumptions'!C19)-'Assumptions'!C6*('Assumptions'!C16*(1+C28))*('Assumptions'!C20+E28)-'Assumptions'!C6*'Assumptions'!C21)+('2400 Nueces'!B47*(60%+40%*(MAX(50%,(1-'Assumptions'!C17-'Assumptions'!C18)+D28)/(1-'Assumptions'!C17-'Assumptions'!C18)))))*'Assumptions'!C28))/(1.30*(-PMT(('Assumptions'!C37+2%)/12,30*12,1)*12)))),'Assumptions'!C36))/O28,"")</x:f>
        <x:v>0.4609515262434285</x:v>
      </x:c>
      <x:c r="Q28" s="110" t="n">
        <x:f>O28-(IF(G28=1,MAX(0,MIN(MAX(0,(((('Assumptions'!C6*('Assumptions'!C16*(1+C28))*'Assumptions'!C13)*(1-'Assumptions'!C17-MAX(0,'Assumptions'!C18-D28)-'Assumptions'!C19)-'Assumptions'!C6*('Assumptions'!C16*(1+C28))*('Assumptions'!C20+E28)-'Assumptions'!C6*'Assumptions'!C21)+('2400 Nueces'!B47*(60%+40%*(MAX(50%,(1-'Assumptions'!C17-'Assumptions'!C18)+D28)/(1-'Assumptions'!C17-'Assumptions'!C18)))))-(('Assumptions'!C52*(1+'Assumptions'!E77))+('Assumptions'!C53*(1+'Assumptions'!F77))+(('Assumptions'!C54*(1+'Assumptions'!G77))+('Assumptions'!C55*(1+'Assumptions'!G77))+'Assumptions'!C56+'Assumptions'!C57+'Assumptions'!C58+'Assumptions'!C59+'Assumptions'!C60+'Assumptions'!C61+'Assumptions'!C62+'Assumptions'!C63+'Assumptions'!C64+'Assumptions'!C65)*(80%+20%*(MAX(50%,(1-'Assumptions'!C17-'Assumptions'!C18)+D28)/(1-'Assumptions'!C17-'Assumptions'!C18)))+((('Assumptions'!C6*('Assumptions'!C16*(1+C28))*'Assumptions'!C13)*(1-'Assumptions'!C17-MAX(0,'Assumptions'!C18-D28)-'Assumptions'!C19)-'Assumptions'!C6*('Assumptions'!C16*(1+C28))*('Assumptions'!C20+E28)-'Assumptions'!C6*'Assumptions'!C21)+('2400 Nueces'!B47*(60%+40%*(MAX(50%,(1-'Assumptions'!C17-'Assumptions'!C18)+D28)/(1-'Assumptions'!C17-'Assumptions'!C18)))))*'Assumptions'!C28))/('Assumptions'!C34+F28))*55%,(((('Assumptions'!C6*('Assumptions'!C16*(1+C28))*'Assumptions'!C13)*(1-'Assumptions'!C17-MAX(0,'Assumptions'!C18-D28)-'Assumptions'!C19)-'Assumptions'!C6*('Assumptions'!C16*(1+C28))*('Assumptions'!C20+E28)-'Assumptions'!C6*'Assumptions'!C21)+('2400 Nueces'!B47*(60%+40%*(MAX(50%,(1-'Assumptions'!C17-'Assumptions'!C18)+D28)/(1-'Assumptions'!C17-'Assumptions'!C18)))))-(('Assumptions'!C52*(1+'Assumptions'!E77))+('Assumptions'!C53*(1+'Assumptions'!F77))+(('Assumptions'!C54*(1+'Assumptions'!G77))+('Assumptions'!C55*(1+'Assumptions'!G77))+'Assumptions'!C56+'Assumptions'!C57+'Assumptions'!C58+'Assumptions'!C59+'Assumptions'!C60+'Assumptions'!C61+'Assumptions'!C62+'Assumptions'!C63+'Assumptions'!C64+'Assumptions'!C65)*(80%+20%*(MAX(50%,(1-'Assumptions'!C17-'Assumptions'!C18)+D28)/(1-'Assumptions'!C17-'Assumptions'!C18)))+((('Assumptions'!C6*('Assumptions'!C16*(1+C28))*'Assumptions'!C13)*(1-'Assumptions'!C17-MAX(0,'Assumptions'!C18-D28)-'Assumptions'!C19)-'Assumptions'!C6*('Assumptions'!C16*(1+C28))*('Assumptions'!C20+E28)-'Assumptions'!C6*'Assumptions'!C21)+('2400 Nueces'!B47*(60%+40%*(MAX(50%,(1-'Assumptions'!C17-'Assumptions'!C18)+D28)/(1-'Assumptions'!C17-'Assumptions'!C18)))))*'Assumptions'!C28))/(1.30*(-PMT(('Assumptions'!C37+2%)/12,30*12,1)*12)))),'Assumptions'!C36))-'Assumptions'!C41</x:f>
        <x:v>49115871.42857143</x:v>
      </x:c>
      <x:c r="R28" s="110" t="n">
        <x:f>IF(G28=1,MAX(0,'Assumptions'!C36-(MAX(0,MIN(MAX(0,(((('Assumptions'!C6*('Assumptions'!C16*(1+C28))*'Assumptions'!C13)*(1-'Assumptions'!C17-MAX(0,'Assumptions'!C18-D28)-'Assumptions'!C19)-'Assumptions'!C6*('Assumptions'!C16*(1+C28))*('Assumptions'!C20+E28)-'Assumptions'!C6*'Assumptions'!C21)+('2400 Nueces'!B47*(60%+40%*(MAX(50%,(1-'Assumptions'!C17-'Assumptions'!C18)+D28)/(1-'Assumptions'!C17-'Assumptions'!C18)))))-(('Assumptions'!C52*(1+'Assumptions'!E77))+('Assumptions'!C53*(1+'Assumptions'!F77))+(('Assumptions'!C54*(1+'Assumptions'!G77))+('Assumptions'!C55*(1+'Assumptions'!G77))+'Assumptions'!C56+'Assumptions'!C57+'Assumptions'!C58+'Assumptions'!C59+'Assumptions'!C60+'Assumptions'!C61+'Assumptions'!C62+'Assumptions'!C63+'Assumptions'!C64+'Assumptions'!C65)*(80%+20%*(MAX(50%,(1-'Assumptions'!C17-'Assumptions'!C18)+D28)/(1-'Assumptions'!C17-'Assumptions'!C18)))+((('Assumptions'!C6*('Assumptions'!C16*(1+C28))*'Assumptions'!C13)*(1-'Assumptions'!C17-MAX(0,'Assumptions'!C18-D28)-'Assumptions'!C19)-'Assumptions'!C6*('Assumptions'!C16*(1+C28))*('Assumptions'!C20+E28)-'Assumptions'!C6*'Assumptions'!C21)+('2400 Nueces'!B47*(60%+40%*(MAX(50%,(1-'Assumptions'!C17-'Assumptions'!C18)+D28)/(1-'Assumptions'!C17-'Assumptions'!C18)))))*'Assumptions'!C28))/('Assumptions'!C34+F28))*55%,(((('Assumptions'!C6*('Assumptions'!C16*(1+C28))*'Assumptions'!C13)*(1-'Assumptions'!C17-MAX(0,'Assumptions'!C18-D28)-'Assumptions'!C19)-'Assumptions'!C6*('Assumptions'!C16*(1+C28))*('Assumptions'!C20+E28)-'Assumptions'!C6*'Assumptions'!C21)+('2400 Nueces'!B47*(60%+40%*(MAX(50%,(1-'Assumptions'!C17-'Assumptions'!C18)+D28)/(1-'Assumptions'!C17-'Assumptions'!C18)))))-(('Assumptions'!C52*(1+'Assumptions'!E77))+('Assumptions'!C53*(1+'Assumptions'!F77))+(('Assumptions'!C54*(1+'Assumptions'!G77))+('Assumptions'!C55*(1+'Assumptions'!G77))+'Assumptions'!C56+'Assumptions'!C57+'Assumptions'!C58+'Assumptions'!C59+'Assumptions'!C60+'Assumptions'!C61+'Assumptions'!C62+'Assumptions'!C63+'Assumptions'!C64+'Assumptions'!C65)*(80%+20%*(MAX(50%,(1-'Assumptions'!C17-'Assumptions'!C18)+D28)/(1-'Assumptions'!C17-'Assumptions'!C18)))+((('Assumptions'!C6*('Assumptions'!C16*(1+C28))*'Assumptions'!C13)*(1-'Assumptions'!C17-MAX(0,'Assumptions'!C18-D28)-'Assumptions'!C19)-'Assumptions'!C6*('Assumptions'!C16*(1+C28))*('Assumptions'!C20+E28)-'Assumptions'!C6*'Assumptions'!C21)+('2400 Nueces'!B47*(60%+40%*(MAX(50%,(1-'Assumptions'!C17-'Assumptions'!C18)+D28)/(1-'Assumptions'!C17-'Assumptions'!C18)))))*'Assumptions'!C28))/(1.30*(-PMT(('Assumptions'!C37+2%)/12,30*12,1)*12)))))),0)</x:f>
        <x:v>0</x:v>
      </x:c>
      <x:c r="S28" s="32" t="str">
        <x:v>Project rental-income cushion, then UT System support</x:v>
      </x:c>
    </x:row>
    <x:row r="29">
      <x:c r="A29" s="32" t="str">
        <x:v>2400 Nueces</x:v>
      </x:c>
      <x:c r="B29" s="32" t="str">
        <x:v>Two month concession</x:v>
      </x:c>
      <x:c r="C29" s="104" t="n">
        <x:f>'Assumptions'!B78</x:f>
        <x:v>0</x:v>
      </x:c>
      <x:c r="D29" s="104" t="n">
        <x:f>'Assumptions'!C78</x:f>
        <x:v>0</x:v>
      </x:c>
      <x:c r="E29" s="102" t="n">
        <x:f>'Assumptions'!D78</x:f>
        <x:v>2</x:v>
      </x:c>
      <x:c r="F29" s="104" t="n">
        <x:f>'Assumptions'!H78</x:f>
        <x:v>0.0025</x:v>
      </x:c>
      <x:c r="G29" s="91" t="n">
        <x:f>'Assumptions'!J78</x:f>
        <x:v>0</x:v>
      </x:c>
      <x:c r="H29" s="110" t="n">
        <x:f>(('Assumptions'!C6*('Assumptions'!C16*(1+C29))*'Assumptions'!C13)*(1-'Assumptions'!C17-MAX(0,'Assumptions'!C18-D29)-'Assumptions'!C19)-'Assumptions'!C6*('Assumptions'!C16*(1+C29))*('Assumptions'!C20+E29)-'Assumptions'!C6*'Assumptions'!C21)/'Assumptions'!C6/'Assumptions'!C13</x:f>
        <x:v>1007.2916666666666</x:v>
      </x:c>
      <x:c r="I29" s="110" t="n">
        <x:f>((('Assumptions'!C6*('Assumptions'!C16*(1+C29))*'Assumptions'!C13)*(1-'Assumptions'!C17-MAX(0,'Assumptions'!C18-D29)-'Assumptions'!C19)-'Assumptions'!C6*('Assumptions'!C16*(1+C29))*('Assumptions'!C20+E29)-'Assumptions'!C6*'Assumptions'!C21)+('2400 Nueces'!B47*(60%+40%*(MAX(50%,(1-'Assumptions'!C17-'Assumptions'!C18)+D29)/(1-'Assumptions'!C17-'Assumptions'!C18)))))</x:f>
        <x:v>7927225</x:v>
      </x:c>
      <x:c r="J29" s="110" t="n">
        <x:f>(((('Assumptions'!C6*('Assumptions'!C16*(1+C29))*'Assumptions'!C13)*(1-'Assumptions'!C17-MAX(0,'Assumptions'!C18-D29)-'Assumptions'!C19)-'Assumptions'!C6*('Assumptions'!C16*(1+C29))*('Assumptions'!C20+E29)-'Assumptions'!C6*'Assumptions'!C21)+('2400 Nueces'!B47*(60%+40%*(MAX(50%,(1-'Assumptions'!C17-'Assumptions'!C18)+D29)/(1-'Assumptions'!C17-'Assumptions'!C18)))))-(('Assumptions'!C52*(1+'Assumptions'!E78))+('Assumptions'!C53*(1+'Assumptions'!F78))+(('Assumptions'!C54*(1+'Assumptions'!G78))+('Assumptions'!C55*(1+'Assumptions'!G78))+'Assumptions'!C56+'Assumptions'!C57+'Assumptions'!C58+'Assumptions'!C59+'Assumptions'!C60+'Assumptions'!C61+'Assumptions'!C62+'Assumptions'!C63+'Assumptions'!C64+'Assumptions'!C65)*(80%+20%*(MAX(50%,(1-'Assumptions'!C17-'Assumptions'!C18)+D29)/(1-'Assumptions'!C17-'Assumptions'!C18)))+((('Assumptions'!C6*('Assumptions'!C16*(1+C29))*'Assumptions'!C13)*(1-'Assumptions'!C17-MAX(0,'Assumptions'!C18-D29)-'Assumptions'!C19)-'Assumptions'!C6*('Assumptions'!C16*(1+C29))*('Assumptions'!C20+E29)-'Assumptions'!C6*'Assumptions'!C21)+('2400 Nueces'!B47*(60%+40%*(MAX(50%,(1-'Assumptions'!C17-'Assumptions'!C18)+D29)/(1-'Assumptions'!C17-'Assumptions'!C18)))))*'Assumptions'!C28))</x:f>
        <x:v>4029408.25</x:v>
      </x:c>
      <x:c r="K29" s="106" t="n">
        <x:f>J29/'2400 Nueces'!B73-1</x:f>
        <x:v>-0.27237555918949696</x:v>
      </x:c>
      <x:c r="L29" s="112" t="n">
        <x:f>IF((IF(G29=1,MAX(0,MIN(MAX(0,(((('Assumptions'!C6*('Assumptions'!C16*(1+C29))*'Assumptions'!C13)*(1-'Assumptions'!C17-MAX(0,'Assumptions'!C18-D29)-'Assumptions'!C19)-'Assumptions'!C6*('Assumptions'!C16*(1+C29))*('Assumptions'!C20+E29)-'Assumptions'!C6*'Assumptions'!C21)+('2400 Nueces'!B47*(60%+40%*(MAX(50%,(1-'Assumptions'!C17-'Assumptions'!C18)+D29)/(1-'Assumptions'!C17-'Assumptions'!C18)))))-(('Assumptions'!C52*(1+'Assumptions'!E78))+('Assumptions'!C53*(1+'Assumptions'!F78))+(('Assumptions'!C54*(1+'Assumptions'!G78))+('Assumptions'!C55*(1+'Assumptions'!G78))+'Assumptions'!C56+'Assumptions'!C57+'Assumptions'!C58+'Assumptions'!C59+'Assumptions'!C60+'Assumptions'!C61+'Assumptions'!C62+'Assumptions'!C63+'Assumptions'!C64+'Assumptions'!C65)*(80%+20%*(MAX(50%,(1-'Assumptions'!C17-'Assumptions'!C18)+D29)/(1-'Assumptions'!C17-'Assumptions'!C18)))+((('Assumptions'!C6*('Assumptions'!C16*(1+C29))*'Assumptions'!C13)*(1-'Assumptions'!C17-MAX(0,'Assumptions'!C18-D29)-'Assumptions'!C19)-'Assumptions'!C6*('Assumptions'!C16*(1+C29))*('Assumptions'!C20+E29)-'Assumptions'!C6*'Assumptions'!C21)+('2400 Nueces'!B47*(60%+40%*(MAX(50%,(1-'Assumptions'!C17-'Assumptions'!C18)+D29)/(1-'Assumptions'!C17-'Assumptions'!C18)))))*'Assumptions'!C28))/('Assumptions'!C34+F29))*55%,(((('Assumptions'!C6*('Assumptions'!C16*(1+C29))*'Assumptions'!C13)*(1-'Assumptions'!C17-MAX(0,'Assumptions'!C18-D29)-'Assumptions'!C19)-'Assumptions'!C6*('Assumptions'!C16*(1+C29))*('Assumptions'!C20+E29)-'Assumptions'!C6*'Assumptions'!C21)+('2400 Nueces'!B47*(60%+40%*(MAX(50%,(1-'Assumptions'!C17-'Assumptions'!C18)+D29)/(1-'Assumptions'!C17-'Assumptions'!C18)))))-(('Assumptions'!C52*(1+'Assumptions'!E78))+('Assumptions'!C53*(1+'Assumptions'!F78))+(('Assumptions'!C54*(1+'Assumptions'!G78))+('Assumptions'!C55*(1+'Assumptions'!G78))+'Assumptions'!C56+'Assumptions'!C57+'Assumptions'!C58+'Assumptions'!C59+'Assumptions'!C60+'Assumptions'!C61+'Assumptions'!C62+'Assumptions'!C63+'Assumptions'!C64+'Assumptions'!C65)*(80%+20%*(MAX(50%,(1-'Assumptions'!C17-'Assumptions'!C18)+D29)/(1-'Assumptions'!C17-'Assumptions'!C18)))+((('Assumptions'!C6*('Assumptions'!C16*(1+C29))*'Assumptions'!C13)*(1-'Assumptions'!C17-MAX(0,'Assumptions'!C18-D29)-'Assumptions'!C19)-'Assumptions'!C6*('Assumptions'!C16*(1+C29))*('Assumptions'!C20+E29)-'Assumptions'!C6*'Assumptions'!C21)+('2400 Nueces'!B47*(60%+40%*(MAX(50%,(1-'Assumptions'!C17-'Assumptions'!C18)+D29)/(1-'Assumptions'!C17-'Assumptions'!C18)))))*'Assumptions'!C28))/(1.30*(-PMT(('Assumptions'!C37+2%)/12,30*12,1)*12))))*(-PMT(('Assumptions'!C37+2%)/12,30*12,1)*12),'2400 Nueces'!B98))&gt;0,J29/(IF(G29=1,MAX(0,MIN(MAX(0,(((('Assumptions'!C6*('Assumptions'!C16*(1+C29))*'Assumptions'!C13)*(1-'Assumptions'!C17-MAX(0,'Assumptions'!C18-D29)-'Assumptions'!C19)-'Assumptions'!C6*('Assumptions'!C16*(1+C29))*('Assumptions'!C20+E29)-'Assumptions'!C6*'Assumptions'!C21)+('2400 Nueces'!B47*(60%+40%*(MAX(50%,(1-'Assumptions'!C17-'Assumptions'!C18)+D29)/(1-'Assumptions'!C17-'Assumptions'!C18)))))-(('Assumptions'!C52*(1+'Assumptions'!E78))+('Assumptions'!C53*(1+'Assumptions'!F78))+(('Assumptions'!C54*(1+'Assumptions'!G78))+('Assumptions'!C55*(1+'Assumptions'!G78))+'Assumptions'!C56+'Assumptions'!C57+'Assumptions'!C58+'Assumptions'!C59+'Assumptions'!C60+'Assumptions'!C61+'Assumptions'!C62+'Assumptions'!C63+'Assumptions'!C64+'Assumptions'!C65)*(80%+20%*(MAX(50%,(1-'Assumptions'!C17-'Assumptions'!C18)+D29)/(1-'Assumptions'!C17-'Assumptions'!C18)))+((('Assumptions'!C6*('Assumptions'!C16*(1+C29))*'Assumptions'!C13)*(1-'Assumptions'!C17-MAX(0,'Assumptions'!C18-D29)-'Assumptions'!C19)-'Assumptions'!C6*('Assumptions'!C16*(1+C29))*('Assumptions'!C20+E29)-'Assumptions'!C6*'Assumptions'!C21)+('2400 Nueces'!B47*(60%+40%*(MAX(50%,(1-'Assumptions'!C17-'Assumptions'!C18)+D29)/(1-'Assumptions'!C17-'Assumptions'!C18)))))*'Assumptions'!C28))/('Assumptions'!C34+F29))*55%,(((('Assumptions'!C6*('Assumptions'!C16*(1+C29))*'Assumptions'!C13)*(1-'Assumptions'!C17-MAX(0,'Assumptions'!C18-D29)-'Assumptions'!C19)-'Assumptions'!C6*('Assumptions'!C16*(1+C29))*('Assumptions'!C20+E29)-'Assumptions'!C6*'Assumptions'!C21)+('2400 Nueces'!B47*(60%+40%*(MAX(50%,(1-'Assumptions'!C17-'Assumptions'!C18)+D29)/(1-'Assumptions'!C17-'Assumptions'!C18)))))-(('Assumptions'!C52*(1+'Assumptions'!E78))+('Assumptions'!C53*(1+'Assumptions'!F78))+(('Assumptions'!C54*(1+'Assumptions'!G78))+('Assumptions'!C55*(1+'Assumptions'!G78))+'Assumptions'!C56+'Assumptions'!C57+'Assumptions'!C58+'Assumptions'!C59+'Assumptions'!C60+'Assumptions'!C61+'Assumptions'!C62+'Assumptions'!C63+'Assumptions'!C64+'Assumptions'!C65)*(80%+20%*(MAX(50%,(1-'Assumptions'!C17-'Assumptions'!C18)+D29)/(1-'Assumptions'!C17-'Assumptions'!C18)))+((('Assumptions'!C6*('Assumptions'!C16*(1+C29))*'Assumptions'!C13)*(1-'Assumptions'!C17-MAX(0,'Assumptions'!C18-D29)-'Assumptions'!C19)-'Assumptions'!C6*('Assumptions'!C16*(1+C29))*('Assumptions'!C20+E29)-'Assumptions'!C6*'Assumptions'!C21)+('2400 Nueces'!B47*(60%+40%*(MAX(50%,(1-'Assumptions'!C17-'Assumptions'!C18)+D29)/(1-'Assumptions'!C17-'Assumptions'!C18)))))*'Assumptions'!C28))/(1.30*(-PMT(('Assumptions'!C37+2%)/12,30*12,1)*12))))*(-PMT(('Assumptions'!C37+2%)/12,30*12,1)*12),'2400 Nueces'!B98)),"")</x:f>
        <x:v>1.6251696160165927</x:v>
      </x:c>
      <x:c r="M29" s="106" t="n">
        <x:f>IF((IF(G29=1,MAX(0,MIN(MAX(0,(((('Assumptions'!C6*('Assumptions'!C16*(1+C29))*'Assumptions'!C13)*(1-'Assumptions'!C17-MAX(0,'Assumptions'!C18-D29)-'Assumptions'!C19)-'Assumptions'!C6*('Assumptions'!C16*(1+C29))*('Assumptions'!C20+E29)-'Assumptions'!C6*'Assumptions'!C21)+('2400 Nueces'!B47*(60%+40%*(MAX(50%,(1-'Assumptions'!C17-'Assumptions'!C18)+D29)/(1-'Assumptions'!C17-'Assumptions'!C18)))))-(('Assumptions'!C52*(1+'Assumptions'!E78))+('Assumptions'!C53*(1+'Assumptions'!F78))+(('Assumptions'!C54*(1+'Assumptions'!G78))+('Assumptions'!C55*(1+'Assumptions'!G78))+'Assumptions'!C56+'Assumptions'!C57+'Assumptions'!C58+'Assumptions'!C59+'Assumptions'!C60+'Assumptions'!C61+'Assumptions'!C62+'Assumptions'!C63+'Assumptions'!C64+'Assumptions'!C65)*(80%+20%*(MAX(50%,(1-'Assumptions'!C17-'Assumptions'!C18)+D29)/(1-'Assumptions'!C17-'Assumptions'!C18)))+((('Assumptions'!C6*('Assumptions'!C16*(1+C29))*'Assumptions'!C13)*(1-'Assumptions'!C17-MAX(0,'Assumptions'!C18-D29)-'Assumptions'!C19)-'Assumptions'!C6*('Assumptions'!C16*(1+C29))*('Assumptions'!C20+E29)-'Assumptions'!C6*'Assumptions'!C21)+('2400 Nueces'!B47*(60%+40%*(MAX(50%,(1-'Assumptions'!C17-'Assumptions'!C18)+D29)/(1-'Assumptions'!C17-'Assumptions'!C18)))))*'Assumptions'!C28))/('Assumptions'!C34+F29))*55%,(((('Assumptions'!C6*('Assumptions'!C16*(1+C29))*'Assumptions'!C13)*(1-'Assumptions'!C17-MAX(0,'Assumptions'!C18-D29)-'Assumptions'!C19)-'Assumptions'!C6*('Assumptions'!C16*(1+C29))*('Assumptions'!C20+E29)-'Assumptions'!C6*'Assumptions'!C21)+('2400 Nueces'!B47*(60%+40%*(MAX(50%,(1-'Assumptions'!C17-'Assumptions'!C18)+D29)/(1-'Assumptions'!C17-'Assumptions'!C18)))))-(('Assumptions'!C52*(1+'Assumptions'!E78))+('Assumptions'!C53*(1+'Assumptions'!F78))+(('Assumptions'!C54*(1+'Assumptions'!G78))+('Assumptions'!C55*(1+'Assumptions'!G78))+'Assumptions'!C56+'Assumptions'!C57+'Assumptions'!C58+'Assumptions'!C59+'Assumptions'!C60+'Assumptions'!C61+'Assumptions'!C62+'Assumptions'!C63+'Assumptions'!C64+'Assumptions'!C65)*(80%+20%*(MAX(50%,(1-'Assumptions'!C17-'Assumptions'!C18)+D29)/(1-'Assumptions'!C17-'Assumptions'!C18)))+((('Assumptions'!C6*('Assumptions'!C16*(1+C29))*'Assumptions'!C13)*(1-'Assumptions'!C17-MAX(0,'Assumptions'!C18-D29)-'Assumptions'!C19)-'Assumptions'!C6*('Assumptions'!C16*(1+C29))*('Assumptions'!C20+E29)-'Assumptions'!C6*'Assumptions'!C21)+('2400 Nueces'!B47*(60%+40%*(MAX(50%,(1-'Assumptions'!C17-'Assumptions'!C18)+D29)/(1-'Assumptions'!C17-'Assumptions'!C18)))))*'Assumptions'!C28))/(1.30*(-PMT(('Assumptions'!C37+2%)/12,30*12,1)*12)))),'Assumptions'!C36))&gt;0,J29/(IF(G29=1,MAX(0,MIN(MAX(0,(((('Assumptions'!C6*('Assumptions'!C16*(1+C29))*'Assumptions'!C13)*(1-'Assumptions'!C17-MAX(0,'Assumptions'!C18-D29)-'Assumptions'!C19)-'Assumptions'!C6*('Assumptions'!C16*(1+C29))*('Assumptions'!C20+E29)-'Assumptions'!C6*'Assumptions'!C21)+('2400 Nueces'!B47*(60%+40%*(MAX(50%,(1-'Assumptions'!C17-'Assumptions'!C18)+D29)/(1-'Assumptions'!C17-'Assumptions'!C18)))))-(('Assumptions'!C52*(1+'Assumptions'!E78))+('Assumptions'!C53*(1+'Assumptions'!F78))+(('Assumptions'!C54*(1+'Assumptions'!G78))+('Assumptions'!C55*(1+'Assumptions'!G78))+'Assumptions'!C56+'Assumptions'!C57+'Assumptions'!C58+'Assumptions'!C59+'Assumptions'!C60+'Assumptions'!C61+'Assumptions'!C62+'Assumptions'!C63+'Assumptions'!C64+'Assumptions'!C65)*(80%+20%*(MAX(50%,(1-'Assumptions'!C17-'Assumptions'!C18)+D29)/(1-'Assumptions'!C17-'Assumptions'!C18)))+((('Assumptions'!C6*('Assumptions'!C16*(1+C29))*'Assumptions'!C13)*(1-'Assumptions'!C17-MAX(0,'Assumptions'!C18-D29)-'Assumptions'!C19)-'Assumptions'!C6*('Assumptions'!C16*(1+C29))*('Assumptions'!C20+E29)-'Assumptions'!C6*'Assumptions'!C21)+('2400 Nueces'!B47*(60%+40%*(MAX(50%,(1-'Assumptions'!C17-'Assumptions'!C18)+D29)/(1-'Assumptions'!C17-'Assumptions'!C18)))))*'Assumptions'!C28))/('Assumptions'!C34+F29))*55%,(((('Assumptions'!C6*('Assumptions'!C16*(1+C29))*'Assumptions'!C13)*(1-'Assumptions'!C17-MAX(0,'Assumptions'!C18-D29)-'Assumptions'!C19)-'Assumptions'!C6*('Assumptions'!C16*(1+C29))*('Assumptions'!C20+E29)-'Assumptions'!C6*'Assumptions'!C21)+('2400 Nueces'!B47*(60%+40%*(MAX(50%,(1-'Assumptions'!C17-'Assumptions'!C18)+D29)/(1-'Assumptions'!C17-'Assumptions'!C18)))))-(('Assumptions'!C52*(1+'Assumptions'!E78))+('Assumptions'!C53*(1+'Assumptions'!F78))+(('Assumptions'!C54*(1+'Assumptions'!G78))+('Assumptions'!C55*(1+'Assumptions'!G78))+'Assumptions'!C56+'Assumptions'!C57+'Assumptions'!C58+'Assumptions'!C59+'Assumptions'!C60+'Assumptions'!C61+'Assumptions'!C62+'Assumptions'!C63+'Assumptions'!C64+'Assumptions'!C65)*(80%+20%*(MAX(50%,(1-'Assumptions'!C17-'Assumptions'!C18)+D29)/(1-'Assumptions'!C17-'Assumptions'!C18)))+((('Assumptions'!C6*('Assumptions'!C16*(1+C29))*'Assumptions'!C13)*(1-'Assumptions'!C17-MAX(0,'Assumptions'!C18-D29)-'Assumptions'!C19)-'Assumptions'!C6*('Assumptions'!C16*(1+C29))*('Assumptions'!C20+E29)-'Assumptions'!C6*'Assumptions'!C21)+('2400 Nueces'!B47*(60%+40%*(MAX(50%,(1-'Assumptions'!C17-'Assumptions'!C18)+D29)/(1-'Assumptions'!C17-'Assumptions'!C18)))))*'Assumptions'!C28))/(1.30*(-PMT(('Assumptions'!C37+2%)/12,30*12,1)*12)))),'Assumptions'!C36)),"")</x:f>
        <x:v>0.09593829166666666</x:v>
      </x:c>
      <x:c r="N29" s="110" t="n">
        <x:f>J29-'2400 Nueces'!B76-(IF(G29=1,MAX(0,MIN(MAX(0,(((('Assumptions'!C6*('Assumptions'!C16*(1+C29))*'Assumptions'!C13)*(1-'Assumptions'!C17-MAX(0,'Assumptions'!C18-D29)-'Assumptions'!C19)-'Assumptions'!C6*('Assumptions'!C16*(1+C29))*('Assumptions'!C20+E29)-'Assumptions'!C6*'Assumptions'!C21)+('2400 Nueces'!B47*(60%+40%*(MAX(50%,(1-'Assumptions'!C17-'Assumptions'!C18)+D29)/(1-'Assumptions'!C17-'Assumptions'!C18)))))-(('Assumptions'!C52*(1+'Assumptions'!E78))+('Assumptions'!C53*(1+'Assumptions'!F78))+(('Assumptions'!C54*(1+'Assumptions'!G78))+('Assumptions'!C55*(1+'Assumptions'!G78))+'Assumptions'!C56+'Assumptions'!C57+'Assumptions'!C58+'Assumptions'!C59+'Assumptions'!C60+'Assumptions'!C61+'Assumptions'!C62+'Assumptions'!C63+'Assumptions'!C64+'Assumptions'!C65)*(80%+20%*(MAX(50%,(1-'Assumptions'!C17-'Assumptions'!C18)+D29)/(1-'Assumptions'!C17-'Assumptions'!C18)))+((('Assumptions'!C6*('Assumptions'!C16*(1+C29))*'Assumptions'!C13)*(1-'Assumptions'!C17-MAX(0,'Assumptions'!C18-D29)-'Assumptions'!C19)-'Assumptions'!C6*('Assumptions'!C16*(1+C29))*('Assumptions'!C20+E29)-'Assumptions'!C6*'Assumptions'!C21)+('2400 Nueces'!B47*(60%+40%*(MAX(50%,(1-'Assumptions'!C17-'Assumptions'!C18)+D29)/(1-'Assumptions'!C17-'Assumptions'!C18)))))*'Assumptions'!C28))/('Assumptions'!C34+F29))*55%,(((('Assumptions'!C6*('Assumptions'!C16*(1+C29))*'Assumptions'!C13)*(1-'Assumptions'!C17-MAX(0,'Assumptions'!C18-D29)-'Assumptions'!C19)-'Assumptions'!C6*('Assumptions'!C16*(1+C29))*('Assumptions'!C20+E29)-'Assumptions'!C6*'Assumptions'!C21)+('2400 Nueces'!B47*(60%+40%*(MAX(50%,(1-'Assumptions'!C17-'Assumptions'!C18)+D29)/(1-'Assumptions'!C17-'Assumptions'!C18)))))-(('Assumptions'!C52*(1+'Assumptions'!E78))+('Assumptions'!C53*(1+'Assumptions'!F78))+(('Assumptions'!C54*(1+'Assumptions'!G78))+('Assumptions'!C55*(1+'Assumptions'!G78))+'Assumptions'!C56+'Assumptions'!C57+'Assumptions'!C58+'Assumptions'!C59+'Assumptions'!C60+'Assumptions'!C61+'Assumptions'!C62+'Assumptions'!C63+'Assumptions'!C64+'Assumptions'!C65)*(80%+20%*(MAX(50%,(1-'Assumptions'!C17-'Assumptions'!C18)+D29)/(1-'Assumptions'!C17-'Assumptions'!C18)))+((('Assumptions'!C6*('Assumptions'!C16*(1+C29))*'Assumptions'!C13)*(1-'Assumptions'!C17-MAX(0,'Assumptions'!C18-D29)-'Assumptions'!C19)-'Assumptions'!C6*('Assumptions'!C16*(1+C29))*('Assumptions'!C20+E29)-'Assumptions'!C6*'Assumptions'!C21)+('2400 Nueces'!B47*(60%+40%*(MAX(50%,(1-'Assumptions'!C17-'Assumptions'!C18)+D29)/(1-'Assumptions'!C17-'Assumptions'!C18)))))*'Assumptions'!C28))/(1.30*(-PMT(('Assumptions'!C37+2%)/12,30*12,1)*12))))*(-PMT(('Assumptions'!C37+2%)/12,30*12,1)*12),'2400 Nueces'!B98))-'2400 Nueces'!B102-'Assumptions'!C6*'Assumptions'!I78</x:f>
        <x:v>1332331.1989594023</x:v>
      </x:c>
      <x:c r="O29" s="110" t="n">
        <x:f>MAX(0,(((('Assumptions'!C6*('Assumptions'!C16*(1+C29))*'Assumptions'!C13)*(1-'Assumptions'!C17-MAX(0,'Assumptions'!C18-D29)-'Assumptions'!C19)-'Assumptions'!C6*('Assumptions'!C16*(1+C29))*('Assumptions'!C20+E29)-'Assumptions'!C6*'Assumptions'!C21)+('2400 Nueces'!B47*(60%+40%*(MAX(50%,(1-'Assumptions'!C17-'Assumptions'!C18)+D29)/(1-'Assumptions'!C17-'Assumptions'!C18)))))-(('Assumptions'!C52*(1+'Assumptions'!E78))+('Assumptions'!C53*(1+'Assumptions'!F78))+(('Assumptions'!C54*(1+'Assumptions'!G78))+('Assumptions'!C55*(1+'Assumptions'!G78))+'Assumptions'!C56+'Assumptions'!C57+'Assumptions'!C58+'Assumptions'!C59+'Assumptions'!C60+'Assumptions'!C61+'Assumptions'!C62+'Assumptions'!C63+'Assumptions'!C64+'Assumptions'!C65)*(80%+20%*(MAX(50%,(1-'Assumptions'!C17-'Assumptions'!C18)+D29)/(1-'Assumptions'!C17-'Assumptions'!C18)))+((('Assumptions'!C6*('Assumptions'!C16*(1+C29))*'Assumptions'!C13)*(1-'Assumptions'!C17-MAX(0,'Assumptions'!C18-D29)-'Assumptions'!C19)-'Assumptions'!C6*('Assumptions'!C16*(1+C29))*('Assumptions'!C20+E29)-'Assumptions'!C6*'Assumptions'!C21)+('2400 Nueces'!B47*(60%+40%*(MAX(50%,(1-'Assumptions'!C17-'Assumptions'!C18)+D29)/(1-'Assumptions'!C17-'Assumptions'!C18)))))*'Assumptions'!C28))/('Assumptions'!C34+F29))</x:f>
        <x:v>73261968.18181819</x:v>
      </x:c>
      <x:c r="P29" s="106" t="n">
        <x:f>IF(O29&gt;0,(IF(G29=1,MAX(0,MIN(MAX(0,(((('Assumptions'!C6*('Assumptions'!C16*(1+C29))*'Assumptions'!C13)*(1-'Assumptions'!C17-MAX(0,'Assumptions'!C18-D29)-'Assumptions'!C19)-'Assumptions'!C6*('Assumptions'!C16*(1+C29))*('Assumptions'!C20+E29)-'Assumptions'!C6*'Assumptions'!C21)+('2400 Nueces'!B47*(60%+40%*(MAX(50%,(1-'Assumptions'!C17-'Assumptions'!C18)+D29)/(1-'Assumptions'!C17-'Assumptions'!C18)))))-(('Assumptions'!C52*(1+'Assumptions'!E78))+('Assumptions'!C53*(1+'Assumptions'!F78))+(('Assumptions'!C54*(1+'Assumptions'!G78))+('Assumptions'!C55*(1+'Assumptions'!G78))+'Assumptions'!C56+'Assumptions'!C57+'Assumptions'!C58+'Assumptions'!C59+'Assumptions'!C60+'Assumptions'!C61+'Assumptions'!C62+'Assumptions'!C63+'Assumptions'!C64+'Assumptions'!C65)*(80%+20%*(MAX(50%,(1-'Assumptions'!C17-'Assumptions'!C18)+D29)/(1-'Assumptions'!C17-'Assumptions'!C18)))+((('Assumptions'!C6*('Assumptions'!C16*(1+C29))*'Assumptions'!C13)*(1-'Assumptions'!C17-MAX(0,'Assumptions'!C18-D29)-'Assumptions'!C19)-'Assumptions'!C6*('Assumptions'!C16*(1+C29))*('Assumptions'!C20+E29)-'Assumptions'!C6*'Assumptions'!C21)+('2400 Nueces'!B47*(60%+40%*(MAX(50%,(1-'Assumptions'!C17-'Assumptions'!C18)+D29)/(1-'Assumptions'!C17-'Assumptions'!C18)))))*'Assumptions'!C28))/('Assumptions'!C34+F29))*55%,(((('Assumptions'!C6*('Assumptions'!C16*(1+C29))*'Assumptions'!C13)*(1-'Assumptions'!C17-MAX(0,'Assumptions'!C18-D29)-'Assumptions'!C19)-'Assumptions'!C6*('Assumptions'!C16*(1+C29))*('Assumptions'!C20+E29)-'Assumptions'!C6*'Assumptions'!C21)+('2400 Nueces'!B47*(60%+40%*(MAX(50%,(1-'Assumptions'!C17-'Assumptions'!C18)+D29)/(1-'Assumptions'!C17-'Assumptions'!C18)))))-(('Assumptions'!C52*(1+'Assumptions'!E78))+('Assumptions'!C53*(1+'Assumptions'!F78))+(('Assumptions'!C54*(1+'Assumptions'!G78))+('Assumptions'!C55*(1+'Assumptions'!G78))+'Assumptions'!C56+'Assumptions'!C57+'Assumptions'!C58+'Assumptions'!C59+'Assumptions'!C60+'Assumptions'!C61+'Assumptions'!C62+'Assumptions'!C63+'Assumptions'!C64+'Assumptions'!C65)*(80%+20%*(MAX(50%,(1-'Assumptions'!C17-'Assumptions'!C18)+D29)/(1-'Assumptions'!C17-'Assumptions'!C18)))+((('Assumptions'!C6*('Assumptions'!C16*(1+C29))*'Assumptions'!C13)*(1-'Assumptions'!C17-MAX(0,'Assumptions'!C18-D29)-'Assumptions'!C19)-'Assumptions'!C6*('Assumptions'!C16*(1+C29))*('Assumptions'!C20+E29)-'Assumptions'!C6*'Assumptions'!C21)+('2400 Nueces'!B47*(60%+40%*(MAX(50%,(1-'Assumptions'!C17-'Assumptions'!C18)+D29)/(1-'Assumptions'!C17-'Assumptions'!C18)))))*'Assumptions'!C28))/(1.30*(-PMT(('Assumptions'!C37+2%)/12,30*12,1)*12)))),'Assumptions'!C36))/O29,"")</x:f>
        <x:v>0.5732851715881606</x:v>
      </x:c>
      <x:c r="Q29" s="110" t="n">
        <x:f>O29-(IF(G29=1,MAX(0,MIN(MAX(0,(((('Assumptions'!C6*('Assumptions'!C16*(1+C29))*'Assumptions'!C13)*(1-'Assumptions'!C17-MAX(0,'Assumptions'!C18-D29)-'Assumptions'!C19)-'Assumptions'!C6*('Assumptions'!C16*(1+C29))*('Assumptions'!C20+E29)-'Assumptions'!C6*'Assumptions'!C21)+('2400 Nueces'!B47*(60%+40%*(MAX(50%,(1-'Assumptions'!C17-'Assumptions'!C18)+D29)/(1-'Assumptions'!C17-'Assumptions'!C18)))))-(('Assumptions'!C52*(1+'Assumptions'!E78))+('Assumptions'!C53*(1+'Assumptions'!F78))+(('Assumptions'!C54*(1+'Assumptions'!G78))+('Assumptions'!C55*(1+'Assumptions'!G78))+'Assumptions'!C56+'Assumptions'!C57+'Assumptions'!C58+'Assumptions'!C59+'Assumptions'!C60+'Assumptions'!C61+'Assumptions'!C62+'Assumptions'!C63+'Assumptions'!C64+'Assumptions'!C65)*(80%+20%*(MAX(50%,(1-'Assumptions'!C17-'Assumptions'!C18)+D29)/(1-'Assumptions'!C17-'Assumptions'!C18)))+((('Assumptions'!C6*('Assumptions'!C16*(1+C29))*'Assumptions'!C13)*(1-'Assumptions'!C17-MAX(0,'Assumptions'!C18-D29)-'Assumptions'!C19)-'Assumptions'!C6*('Assumptions'!C16*(1+C29))*('Assumptions'!C20+E29)-'Assumptions'!C6*'Assumptions'!C21)+('2400 Nueces'!B47*(60%+40%*(MAX(50%,(1-'Assumptions'!C17-'Assumptions'!C18)+D29)/(1-'Assumptions'!C17-'Assumptions'!C18)))))*'Assumptions'!C28))/('Assumptions'!C34+F29))*55%,(((('Assumptions'!C6*('Assumptions'!C16*(1+C29))*'Assumptions'!C13)*(1-'Assumptions'!C17-MAX(0,'Assumptions'!C18-D29)-'Assumptions'!C19)-'Assumptions'!C6*('Assumptions'!C16*(1+C29))*('Assumptions'!C20+E29)-'Assumptions'!C6*'Assumptions'!C21)+('2400 Nueces'!B47*(60%+40%*(MAX(50%,(1-'Assumptions'!C17-'Assumptions'!C18)+D29)/(1-'Assumptions'!C17-'Assumptions'!C18)))))-(('Assumptions'!C52*(1+'Assumptions'!E78))+('Assumptions'!C53*(1+'Assumptions'!F78))+(('Assumptions'!C54*(1+'Assumptions'!G78))+('Assumptions'!C55*(1+'Assumptions'!G78))+'Assumptions'!C56+'Assumptions'!C57+'Assumptions'!C58+'Assumptions'!C59+'Assumptions'!C60+'Assumptions'!C61+'Assumptions'!C62+'Assumptions'!C63+'Assumptions'!C64+'Assumptions'!C65)*(80%+20%*(MAX(50%,(1-'Assumptions'!C17-'Assumptions'!C18)+D29)/(1-'Assumptions'!C17-'Assumptions'!C18)))+((('Assumptions'!C6*('Assumptions'!C16*(1+C29))*'Assumptions'!C13)*(1-'Assumptions'!C17-MAX(0,'Assumptions'!C18-D29)-'Assumptions'!C19)-'Assumptions'!C6*('Assumptions'!C16*(1+C29))*('Assumptions'!C20+E29)-'Assumptions'!C6*'Assumptions'!C21)+('2400 Nueces'!B47*(60%+40%*(MAX(50%,(1-'Assumptions'!C17-'Assumptions'!C18)+D29)/(1-'Assumptions'!C17-'Assumptions'!C18)))))*'Assumptions'!C28))/(1.30*(-PMT(('Assumptions'!C37+2%)/12,30*12,1)*12)))),'Assumptions'!C36))-'Assumptions'!C41</x:f>
        <x:v>31261968.181818187</x:v>
      </x:c>
      <x:c r="R29" s="110" t="n">
        <x:f>IF(G29=1,MAX(0,'Assumptions'!C36-(MAX(0,MIN(MAX(0,(((('Assumptions'!C6*('Assumptions'!C16*(1+C29))*'Assumptions'!C13)*(1-'Assumptions'!C17-MAX(0,'Assumptions'!C18-D29)-'Assumptions'!C19)-'Assumptions'!C6*('Assumptions'!C16*(1+C29))*('Assumptions'!C20+E29)-'Assumptions'!C6*'Assumptions'!C21)+('2400 Nueces'!B47*(60%+40%*(MAX(50%,(1-'Assumptions'!C17-'Assumptions'!C18)+D29)/(1-'Assumptions'!C17-'Assumptions'!C18)))))-(('Assumptions'!C52*(1+'Assumptions'!E78))+('Assumptions'!C53*(1+'Assumptions'!F78))+(('Assumptions'!C54*(1+'Assumptions'!G78))+('Assumptions'!C55*(1+'Assumptions'!G78))+'Assumptions'!C56+'Assumptions'!C57+'Assumptions'!C58+'Assumptions'!C59+'Assumptions'!C60+'Assumptions'!C61+'Assumptions'!C62+'Assumptions'!C63+'Assumptions'!C64+'Assumptions'!C65)*(80%+20%*(MAX(50%,(1-'Assumptions'!C17-'Assumptions'!C18)+D29)/(1-'Assumptions'!C17-'Assumptions'!C18)))+((('Assumptions'!C6*('Assumptions'!C16*(1+C29))*'Assumptions'!C13)*(1-'Assumptions'!C17-MAX(0,'Assumptions'!C18-D29)-'Assumptions'!C19)-'Assumptions'!C6*('Assumptions'!C16*(1+C29))*('Assumptions'!C20+E29)-'Assumptions'!C6*'Assumptions'!C21)+('2400 Nueces'!B47*(60%+40%*(MAX(50%,(1-'Assumptions'!C17-'Assumptions'!C18)+D29)/(1-'Assumptions'!C17-'Assumptions'!C18)))))*'Assumptions'!C28))/('Assumptions'!C34+F29))*55%,(((('Assumptions'!C6*('Assumptions'!C16*(1+C29))*'Assumptions'!C13)*(1-'Assumptions'!C17-MAX(0,'Assumptions'!C18-D29)-'Assumptions'!C19)-'Assumptions'!C6*('Assumptions'!C16*(1+C29))*('Assumptions'!C20+E29)-'Assumptions'!C6*'Assumptions'!C21)+('2400 Nueces'!B47*(60%+40%*(MAX(50%,(1-'Assumptions'!C17-'Assumptions'!C18)+D29)/(1-'Assumptions'!C17-'Assumptions'!C18)))))-(('Assumptions'!C52*(1+'Assumptions'!E78))+('Assumptions'!C53*(1+'Assumptions'!F78))+(('Assumptions'!C54*(1+'Assumptions'!G78))+('Assumptions'!C55*(1+'Assumptions'!G78))+'Assumptions'!C56+'Assumptions'!C57+'Assumptions'!C58+'Assumptions'!C59+'Assumptions'!C60+'Assumptions'!C61+'Assumptions'!C62+'Assumptions'!C63+'Assumptions'!C64+'Assumptions'!C65)*(80%+20%*(MAX(50%,(1-'Assumptions'!C17-'Assumptions'!C18)+D29)/(1-'Assumptions'!C17-'Assumptions'!C18)))+((('Assumptions'!C6*('Assumptions'!C16*(1+C29))*'Assumptions'!C13)*(1-'Assumptions'!C17-MAX(0,'Assumptions'!C18-D29)-'Assumptions'!C19)-'Assumptions'!C6*('Assumptions'!C16*(1+C29))*('Assumptions'!C20+E29)-'Assumptions'!C6*'Assumptions'!C21)+('2400 Nueces'!B47*(60%+40%*(MAX(50%,(1-'Assumptions'!C17-'Assumptions'!C18)+D29)/(1-'Assumptions'!C17-'Assumptions'!C18)))))*'Assumptions'!C28))/(1.30*(-PMT(('Assumptions'!C37+2%)/12,30*12,1)*12)))))),0)</x:f>
        <x:v>0</x:v>
      </x:c>
      <x:c r="S29" s="32" t="str">
        <x:v>Project rental-income cushion, then UT System support</x:v>
      </x:c>
    </x:row>
    <x:row r="30">
      <x:c r="A30" s="32" t="str">
        <x:v>2400 Nueces</x:v>
      </x:c>
      <x:c r="B30" s="32" t="str">
        <x:v>Property tax +10%</x:v>
      </x:c>
      <x:c r="C30" s="104" t="n">
        <x:f>'Assumptions'!B79</x:f>
        <x:v>0</x:v>
      </x:c>
      <x:c r="D30" s="104" t="n">
        <x:f>'Assumptions'!C79</x:f>
        <x:v>0</x:v>
      </x:c>
      <x:c r="E30" s="102" t="n">
        <x:f>'Assumptions'!D79</x:f>
        <x:v>0</x:v>
      </x:c>
      <x:c r="F30" s="104" t="n">
        <x:f>'Assumptions'!H79</x:f>
        <x:v>0</x:v>
      </x:c>
      <x:c r="G30" s="91" t="n">
        <x:f>'Assumptions'!J79</x:f>
        <x:v>0</x:v>
      </x:c>
      <x:c r="H30" s="110" t="n">
        <x:f>(('Assumptions'!C6*('Assumptions'!C16*(1+C30))*'Assumptions'!C13)*(1-'Assumptions'!C17-MAX(0,'Assumptions'!C18-D30)-'Assumptions'!C19)-'Assumptions'!C6*('Assumptions'!C16*(1+C30))*('Assumptions'!C20+E30)-'Assumptions'!C6*'Assumptions'!C21)/'Assumptions'!C6/'Assumptions'!C13</x:f>
        <x:v>1215.625</x:v>
      </x:c>
      <x:c r="I30" s="110" t="n">
        <x:f>((('Assumptions'!C6*('Assumptions'!C16*(1+C30))*'Assumptions'!C13)*(1-'Assumptions'!C17-MAX(0,'Assumptions'!C18-D30)-'Assumptions'!C19)-'Assumptions'!C6*('Assumptions'!C16*(1+C30))*('Assumptions'!C20+E30)-'Assumptions'!C6*'Assumptions'!C21)+('2400 Nueces'!B47*(60%+40%*(MAX(50%,(1-'Assumptions'!C17-'Assumptions'!C18)+D30)/(1-'Assumptions'!C17-'Assumptions'!C18)))))</x:f>
        <x:v>9482225</x:v>
      </x:c>
      <x:c r="J30" s="110" t="n">
        <x:f>(((('Assumptions'!C6*('Assumptions'!C16*(1+C30))*'Assumptions'!C13)*(1-'Assumptions'!C17-MAX(0,'Assumptions'!C18-D30)-'Assumptions'!C19)-'Assumptions'!C6*('Assumptions'!C16*(1+C30))*('Assumptions'!C20+E30)-'Assumptions'!C6*'Assumptions'!C21)+('2400 Nueces'!B47*(60%+40%*(MAX(50%,(1-'Assumptions'!C17-'Assumptions'!C18)+D30)/(1-'Assumptions'!C17-'Assumptions'!C18)))))-(('Assumptions'!C52*(1+'Assumptions'!E79))+('Assumptions'!C53*(1+'Assumptions'!F79))+(('Assumptions'!C54*(1+'Assumptions'!G79))+('Assumptions'!C55*(1+'Assumptions'!G79))+'Assumptions'!C56+'Assumptions'!C57+'Assumptions'!C58+'Assumptions'!C59+'Assumptions'!C60+'Assumptions'!C61+'Assumptions'!C62+'Assumptions'!C63+'Assumptions'!C64+'Assumptions'!C65)*(80%+20%*(MAX(50%,(1-'Assumptions'!C17-'Assumptions'!C18)+D30)/(1-'Assumptions'!C17-'Assumptions'!C18)))+((('Assumptions'!C6*('Assumptions'!C16*(1+C30))*'Assumptions'!C13)*(1-'Assumptions'!C17-MAX(0,'Assumptions'!C18-D30)-'Assumptions'!C19)-'Assumptions'!C6*('Assumptions'!C16*(1+C30))*('Assumptions'!C20+E30)-'Assumptions'!C6*'Assumptions'!C21)+('2400 Nueces'!B47*(60%+40%*(MAX(50%,(1-'Assumptions'!C17-'Assumptions'!C18)+D30)/(1-'Assumptions'!C17-'Assumptions'!C18)))))*'Assumptions'!C28))</x:f>
        <x:v>5537758.25</x:v>
      </x:c>
      <x:c r="K30" s="106" t="n">
        <x:f>J30/'2400 Nueces'!B73-1</x:f>
        <x:v>0</x:v>
      </x:c>
      <x:c r="L30" s="112" t="n">
        <x:f>IF((IF(G30=1,MAX(0,MIN(MAX(0,(((('Assumptions'!C6*('Assumptions'!C16*(1+C30))*'Assumptions'!C13)*(1-'Assumptions'!C17-MAX(0,'Assumptions'!C18-D30)-'Assumptions'!C19)-'Assumptions'!C6*('Assumptions'!C16*(1+C30))*('Assumptions'!C20+E30)-'Assumptions'!C6*'Assumptions'!C21)+('2400 Nueces'!B47*(60%+40%*(MAX(50%,(1-'Assumptions'!C17-'Assumptions'!C18)+D30)/(1-'Assumptions'!C17-'Assumptions'!C18)))))-(('Assumptions'!C52*(1+'Assumptions'!E79))+('Assumptions'!C53*(1+'Assumptions'!F79))+(('Assumptions'!C54*(1+'Assumptions'!G79))+('Assumptions'!C55*(1+'Assumptions'!G79))+'Assumptions'!C56+'Assumptions'!C57+'Assumptions'!C58+'Assumptions'!C59+'Assumptions'!C60+'Assumptions'!C61+'Assumptions'!C62+'Assumptions'!C63+'Assumptions'!C64+'Assumptions'!C65)*(80%+20%*(MAX(50%,(1-'Assumptions'!C17-'Assumptions'!C18)+D30)/(1-'Assumptions'!C17-'Assumptions'!C18)))+((('Assumptions'!C6*('Assumptions'!C16*(1+C30))*'Assumptions'!C13)*(1-'Assumptions'!C17-MAX(0,'Assumptions'!C18-D30)-'Assumptions'!C19)-'Assumptions'!C6*('Assumptions'!C16*(1+C30))*('Assumptions'!C20+E30)-'Assumptions'!C6*'Assumptions'!C21)+('2400 Nueces'!B47*(60%+40%*(MAX(50%,(1-'Assumptions'!C17-'Assumptions'!C18)+D30)/(1-'Assumptions'!C17-'Assumptions'!C18)))))*'Assumptions'!C28))/('Assumptions'!C34+F30))*55%,(((('Assumptions'!C6*('Assumptions'!C16*(1+C30))*'Assumptions'!C13)*(1-'Assumptions'!C17-MAX(0,'Assumptions'!C18-D30)-'Assumptions'!C19)-'Assumptions'!C6*('Assumptions'!C16*(1+C30))*('Assumptions'!C20+E30)-'Assumptions'!C6*'Assumptions'!C21)+('2400 Nueces'!B47*(60%+40%*(MAX(50%,(1-'Assumptions'!C17-'Assumptions'!C18)+D30)/(1-'Assumptions'!C17-'Assumptions'!C18)))))-(('Assumptions'!C52*(1+'Assumptions'!E79))+('Assumptions'!C53*(1+'Assumptions'!F79))+(('Assumptions'!C54*(1+'Assumptions'!G79))+('Assumptions'!C55*(1+'Assumptions'!G79))+'Assumptions'!C56+'Assumptions'!C57+'Assumptions'!C58+'Assumptions'!C59+'Assumptions'!C60+'Assumptions'!C61+'Assumptions'!C62+'Assumptions'!C63+'Assumptions'!C64+'Assumptions'!C65)*(80%+20%*(MAX(50%,(1-'Assumptions'!C17-'Assumptions'!C18)+D30)/(1-'Assumptions'!C17-'Assumptions'!C18)))+((('Assumptions'!C6*('Assumptions'!C16*(1+C30))*'Assumptions'!C13)*(1-'Assumptions'!C17-MAX(0,'Assumptions'!C18-D30)-'Assumptions'!C19)-'Assumptions'!C6*('Assumptions'!C16*(1+C30))*('Assumptions'!C20+E30)-'Assumptions'!C6*'Assumptions'!C21)+('2400 Nueces'!B47*(60%+40%*(MAX(50%,(1-'Assumptions'!C17-'Assumptions'!C18)+D30)/(1-'Assumptions'!C17-'Assumptions'!C18)))))*'Assumptions'!C28))/(1.30*(-PMT(('Assumptions'!C37+2%)/12,30*12,1)*12))))*(-PMT(('Assumptions'!C37+2%)/12,30*12,1)*12),'2400 Nueces'!B98))&gt;0,J30/(IF(G30=1,MAX(0,MIN(MAX(0,(((('Assumptions'!C6*('Assumptions'!C16*(1+C30))*'Assumptions'!C13)*(1-'Assumptions'!C17-MAX(0,'Assumptions'!C18-D30)-'Assumptions'!C19)-'Assumptions'!C6*('Assumptions'!C16*(1+C30))*('Assumptions'!C20+E30)-'Assumptions'!C6*'Assumptions'!C21)+('2400 Nueces'!B47*(60%+40%*(MAX(50%,(1-'Assumptions'!C17-'Assumptions'!C18)+D30)/(1-'Assumptions'!C17-'Assumptions'!C18)))))-(('Assumptions'!C52*(1+'Assumptions'!E79))+('Assumptions'!C53*(1+'Assumptions'!F79))+(('Assumptions'!C54*(1+'Assumptions'!G79))+('Assumptions'!C55*(1+'Assumptions'!G79))+'Assumptions'!C56+'Assumptions'!C57+'Assumptions'!C58+'Assumptions'!C59+'Assumptions'!C60+'Assumptions'!C61+'Assumptions'!C62+'Assumptions'!C63+'Assumptions'!C64+'Assumptions'!C65)*(80%+20%*(MAX(50%,(1-'Assumptions'!C17-'Assumptions'!C18)+D30)/(1-'Assumptions'!C17-'Assumptions'!C18)))+((('Assumptions'!C6*('Assumptions'!C16*(1+C30))*'Assumptions'!C13)*(1-'Assumptions'!C17-MAX(0,'Assumptions'!C18-D30)-'Assumptions'!C19)-'Assumptions'!C6*('Assumptions'!C16*(1+C30))*('Assumptions'!C20+E30)-'Assumptions'!C6*'Assumptions'!C21)+('2400 Nueces'!B47*(60%+40%*(MAX(50%,(1-'Assumptions'!C17-'Assumptions'!C18)+D30)/(1-'Assumptions'!C17-'Assumptions'!C18)))))*'Assumptions'!C28))/('Assumptions'!C34+F30))*55%,(((('Assumptions'!C6*('Assumptions'!C16*(1+C30))*'Assumptions'!C13)*(1-'Assumptions'!C17-MAX(0,'Assumptions'!C18-D30)-'Assumptions'!C19)-'Assumptions'!C6*('Assumptions'!C16*(1+C30))*('Assumptions'!C20+E30)-'Assumptions'!C6*'Assumptions'!C21)+('2400 Nueces'!B47*(60%+40%*(MAX(50%,(1-'Assumptions'!C17-'Assumptions'!C18)+D30)/(1-'Assumptions'!C17-'Assumptions'!C18)))))-(('Assumptions'!C52*(1+'Assumptions'!E79))+('Assumptions'!C53*(1+'Assumptions'!F79))+(('Assumptions'!C54*(1+'Assumptions'!G79))+('Assumptions'!C55*(1+'Assumptions'!G79))+'Assumptions'!C56+'Assumptions'!C57+'Assumptions'!C58+'Assumptions'!C59+'Assumptions'!C60+'Assumptions'!C61+'Assumptions'!C62+'Assumptions'!C63+'Assumptions'!C64+'Assumptions'!C65)*(80%+20%*(MAX(50%,(1-'Assumptions'!C17-'Assumptions'!C18)+D30)/(1-'Assumptions'!C17-'Assumptions'!C18)))+((('Assumptions'!C6*('Assumptions'!C16*(1+C30))*'Assumptions'!C13)*(1-'Assumptions'!C17-MAX(0,'Assumptions'!C18-D30)-'Assumptions'!C19)-'Assumptions'!C6*('Assumptions'!C16*(1+C30))*('Assumptions'!C20+E30)-'Assumptions'!C6*'Assumptions'!C21)+('2400 Nueces'!B47*(60%+40%*(MAX(50%,(1-'Assumptions'!C17-'Assumptions'!C18)+D30)/(1-'Assumptions'!C17-'Assumptions'!C18)))))*'Assumptions'!C28))/(1.30*(-PMT(('Assumptions'!C37+2%)/12,30*12,1)*12))))*(-PMT(('Assumptions'!C37+2%)/12,30*12,1)*12),'2400 Nueces'!B98)),"")</x:f>
        <x:v>2.2335280741893597</x:v>
      </x:c>
      <x:c r="M30" s="106" t="n">
        <x:f>IF((IF(G30=1,MAX(0,MIN(MAX(0,(((('Assumptions'!C6*('Assumptions'!C16*(1+C30))*'Assumptions'!C13)*(1-'Assumptions'!C17-MAX(0,'Assumptions'!C18-D30)-'Assumptions'!C19)-'Assumptions'!C6*('Assumptions'!C16*(1+C30))*('Assumptions'!C20+E30)-'Assumptions'!C6*'Assumptions'!C21)+('2400 Nueces'!B47*(60%+40%*(MAX(50%,(1-'Assumptions'!C17-'Assumptions'!C18)+D30)/(1-'Assumptions'!C17-'Assumptions'!C18)))))-(('Assumptions'!C52*(1+'Assumptions'!E79))+('Assumptions'!C53*(1+'Assumptions'!F79))+(('Assumptions'!C54*(1+'Assumptions'!G79))+('Assumptions'!C55*(1+'Assumptions'!G79))+'Assumptions'!C56+'Assumptions'!C57+'Assumptions'!C58+'Assumptions'!C59+'Assumptions'!C60+'Assumptions'!C61+'Assumptions'!C62+'Assumptions'!C63+'Assumptions'!C64+'Assumptions'!C65)*(80%+20%*(MAX(50%,(1-'Assumptions'!C17-'Assumptions'!C18)+D30)/(1-'Assumptions'!C17-'Assumptions'!C18)))+((('Assumptions'!C6*('Assumptions'!C16*(1+C30))*'Assumptions'!C13)*(1-'Assumptions'!C17-MAX(0,'Assumptions'!C18-D30)-'Assumptions'!C19)-'Assumptions'!C6*('Assumptions'!C16*(1+C30))*('Assumptions'!C20+E30)-'Assumptions'!C6*'Assumptions'!C21)+('2400 Nueces'!B47*(60%+40%*(MAX(50%,(1-'Assumptions'!C17-'Assumptions'!C18)+D30)/(1-'Assumptions'!C17-'Assumptions'!C18)))))*'Assumptions'!C28))/('Assumptions'!C34+F30))*55%,(((('Assumptions'!C6*('Assumptions'!C16*(1+C30))*'Assumptions'!C13)*(1-'Assumptions'!C17-MAX(0,'Assumptions'!C18-D30)-'Assumptions'!C19)-'Assumptions'!C6*('Assumptions'!C16*(1+C30))*('Assumptions'!C20+E30)-'Assumptions'!C6*'Assumptions'!C21)+('2400 Nueces'!B47*(60%+40%*(MAX(50%,(1-'Assumptions'!C17-'Assumptions'!C18)+D30)/(1-'Assumptions'!C17-'Assumptions'!C18)))))-(('Assumptions'!C52*(1+'Assumptions'!E79))+('Assumptions'!C53*(1+'Assumptions'!F79))+(('Assumptions'!C54*(1+'Assumptions'!G79))+('Assumptions'!C55*(1+'Assumptions'!G79))+'Assumptions'!C56+'Assumptions'!C57+'Assumptions'!C58+'Assumptions'!C59+'Assumptions'!C60+'Assumptions'!C61+'Assumptions'!C62+'Assumptions'!C63+'Assumptions'!C64+'Assumptions'!C65)*(80%+20%*(MAX(50%,(1-'Assumptions'!C17-'Assumptions'!C18)+D30)/(1-'Assumptions'!C17-'Assumptions'!C18)))+((('Assumptions'!C6*('Assumptions'!C16*(1+C30))*'Assumptions'!C13)*(1-'Assumptions'!C17-MAX(0,'Assumptions'!C18-D30)-'Assumptions'!C19)-'Assumptions'!C6*('Assumptions'!C16*(1+C30))*('Assumptions'!C20+E30)-'Assumptions'!C6*'Assumptions'!C21)+('2400 Nueces'!B47*(60%+40%*(MAX(50%,(1-'Assumptions'!C17-'Assumptions'!C18)+D30)/(1-'Assumptions'!C17-'Assumptions'!C18)))))*'Assumptions'!C28))/(1.30*(-PMT(('Assumptions'!C37+2%)/12,30*12,1)*12)))),'Assumptions'!C36))&gt;0,J30/(IF(G30=1,MAX(0,MIN(MAX(0,(((('Assumptions'!C6*('Assumptions'!C16*(1+C30))*'Assumptions'!C13)*(1-'Assumptions'!C17-MAX(0,'Assumptions'!C18-D30)-'Assumptions'!C19)-'Assumptions'!C6*('Assumptions'!C16*(1+C30))*('Assumptions'!C20+E30)-'Assumptions'!C6*'Assumptions'!C21)+('2400 Nueces'!B47*(60%+40%*(MAX(50%,(1-'Assumptions'!C17-'Assumptions'!C18)+D30)/(1-'Assumptions'!C17-'Assumptions'!C18)))))-(('Assumptions'!C52*(1+'Assumptions'!E79))+('Assumptions'!C53*(1+'Assumptions'!F79))+(('Assumptions'!C54*(1+'Assumptions'!G79))+('Assumptions'!C55*(1+'Assumptions'!G79))+'Assumptions'!C56+'Assumptions'!C57+'Assumptions'!C58+'Assumptions'!C59+'Assumptions'!C60+'Assumptions'!C61+'Assumptions'!C62+'Assumptions'!C63+'Assumptions'!C64+'Assumptions'!C65)*(80%+20%*(MAX(50%,(1-'Assumptions'!C17-'Assumptions'!C18)+D30)/(1-'Assumptions'!C17-'Assumptions'!C18)))+((('Assumptions'!C6*('Assumptions'!C16*(1+C30))*'Assumptions'!C13)*(1-'Assumptions'!C17-MAX(0,'Assumptions'!C18-D30)-'Assumptions'!C19)-'Assumptions'!C6*('Assumptions'!C16*(1+C30))*('Assumptions'!C20+E30)-'Assumptions'!C6*'Assumptions'!C21)+('2400 Nueces'!B47*(60%+40%*(MAX(50%,(1-'Assumptions'!C17-'Assumptions'!C18)+D30)/(1-'Assumptions'!C17-'Assumptions'!C18)))))*'Assumptions'!C28))/('Assumptions'!C34+F30))*55%,(((('Assumptions'!C6*('Assumptions'!C16*(1+C30))*'Assumptions'!C13)*(1-'Assumptions'!C17-MAX(0,'Assumptions'!C18-D30)-'Assumptions'!C19)-'Assumptions'!C6*('Assumptions'!C16*(1+C30))*('Assumptions'!C20+E30)-'Assumptions'!C6*'Assumptions'!C21)+('2400 Nueces'!B47*(60%+40%*(MAX(50%,(1-'Assumptions'!C17-'Assumptions'!C18)+D30)/(1-'Assumptions'!C17-'Assumptions'!C18)))))-(('Assumptions'!C52*(1+'Assumptions'!E79))+('Assumptions'!C53*(1+'Assumptions'!F79))+(('Assumptions'!C54*(1+'Assumptions'!G79))+('Assumptions'!C55*(1+'Assumptions'!G79))+'Assumptions'!C56+'Assumptions'!C57+'Assumptions'!C58+'Assumptions'!C59+'Assumptions'!C60+'Assumptions'!C61+'Assumptions'!C62+'Assumptions'!C63+'Assumptions'!C64+'Assumptions'!C65)*(80%+20%*(MAX(50%,(1-'Assumptions'!C17-'Assumptions'!C18)+D30)/(1-'Assumptions'!C17-'Assumptions'!C18)))+((('Assumptions'!C6*('Assumptions'!C16*(1+C30))*'Assumptions'!C13)*(1-'Assumptions'!C17-MAX(0,'Assumptions'!C18-D30)-'Assumptions'!C19)-'Assumptions'!C6*('Assumptions'!C16*(1+C30))*('Assumptions'!C20+E30)-'Assumptions'!C6*'Assumptions'!C21)+('2400 Nueces'!B47*(60%+40%*(MAX(50%,(1-'Assumptions'!C17-'Assumptions'!C18)+D30)/(1-'Assumptions'!C17-'Assumptions'!C18)))))*'Assumptions'!C28))/(1.30*(-PMT(('Assumptions'!C37+2%)/12,30*12,1)*12)))),'Assumptions'!C36)),"")</x:f>
        <x:v>0.1318513869047619</x:v>
      </x:c>
      <x:c r="N30" s="110" t="n">
        <x:f>J30-'2400 Nueces'!B76-(IF(G30=1,MAX(0,MIN(MAX(0,(((('Assumptions'!C6*('Assumptions'!C16*(1+C30))*'Assumptions'!C13)*(1-'Assumptions'!C17-MAX(0,'Assumptions'!C18-D30)-'Assumptions'!C19)-'Assumptions'!C6*('Assumptions'!C16*(1+C30))*('Assumptions'!C20+E30)-'Assumptions'!C6*'Assumptions'!C21)+('2400 Nueces'!B47*(60%+40%*(MAX(50%,(1-'Assumptions'!C17-'Assumptions'!C18)+D30)/(1-'Assumptions'!C17-'Assumptions'!C18)))))-(('Assumptions'!C52*(1+'Assumptions'!E79))+('Assumptions'!C53*(1+'Assumptions'!F79))+(('Assumptions'!C54*(1+'Assumptions'!G79))+('Assumptions'!C55*(1+'Assumptions'!G79))+'Assumptions'!C56+'Assumptions'!C57+'Assumptions'!C58+'Assumptions'!C59+'Assumptions'!C60+'Assumptions'!C61+'Assumptions'!C62+'Assumptions'!C63+'Assumptions'!C64+'Assumptions'!C65)*(80%+20%*(MAX(50%,(1-'Assumptions'!C17-'Assumptions'!C18)+D30)/(1-'Assumptions'!C17-'Assumptions'!C18)))+((('Assumptions'!C6*('Assumptions'!C16*(1+C30))*'Assumptions'!C13)*(1-'Assumptions'!C17-MAX(0,'Assumptions'!C18-D30)-'Assumptions'!C19)-'Assumptions'!C6*('Assumptions'!C16*(1+C30))*('Assumptions'!C20+E30)-'Assumptions'!C6*'Assumptions'!C21)+('2400 Nueces'!B47*(60%+40%*(MAX(50%,(1-'Assumptions'!C17-'Assumptions'!C18)+D30)/(1-'Assumptions'!C17-'Assumptions'!C18)))))*'Assumptions'!C28))/('Assumptions'!C34+F30))*55%,(((('Assumptions'!C6*('Assumptions'!C16*(1+C30))*'Assumptions'!C13)*(1-'Assumptions'!C17-MAX(0,'Assumptions'!C18-D30)-'Assumptions'!C19)-'Assumptions'!C6*('Assumptions'!C16*(1+C30))*('Assumptions'!C20+E30)-'Assumptions'!C6*'Assumptions'!C21)+('2400 Nueces'!B47*(60%+40%*(MAX(50%,(1-'Assumptions'!C17-'Assumptions'!C18)+D30)/(1-'Assumptions'!C17-'Assumptions'!C18)))))-(('Assumptions'!C52*(1+'Assumptions'!E79))+('Assumptions'!C53*(1+'Assumptions'!F79))+(('Assumptions'!C54*(1+'Assumptions'!G79))+('Assumptions'!C55*(1+'Assumptions'!G79))+'Assumptions'!C56+'Assumptions'!C57+'Assumptions'!C58+'Assumptions'!C59+'Assumptions'!C60+'Assumptions'!C61+'Assumptions'!C62+'Assumptions'!C63+'Assumptions'!C64+'Assumptions'!C65)*(80%+20%*(MAX(50%,(1-'Assumptions'!C17-'Assumptions'!C18)+D30)/(1-'Assumptions'!C17-'Assumptions'!C18)))+((('Assumptions'!C6*('Assumptions'!C16*(1+C30))*'Assumptions'!C13)*(1-'Assumptions'!C17-MAX(0,'Assumptions'!C18-D30)-'Assumptions'!C19)-'Assumptions'!C6*('Assumptions'!C16*(1+C30))*('Assumptions'!C20+E30)-'Assumptions'!C6*'Assumptions'!C21)+('2400 Nueces'!B47*(60%+40%*(MAX(50%,(1-'Assumptions'!C17-'Assumptions'!C18)+D30)/(1-'Assumptions'!C17-'Assumptions'!C18)))))*'Assumptions'!C28))/(1.30*(-PMT(('Assumptions'!C37+2%)/12,30*12,1)*12))))*(-PMT(('Assumptions'!C37+2%)/12,30*12,1)*12),'2400 Nueces'!B98))-'2400 Nueces'!B102-'Assumptions'!C6*'Assumptions'!I79</x:f>
        <x:v>2840681.1989594023</x:v>
      </x:c>
      <x:c r="O30" s="110" t="n">
        <x:f>MAX(0,(((('Assumptions'!C6*('Assumptions'!C16*(1+C30))*'Assumptions'!C13)*(1-'Assumptions'!C17-MAX(0,'Assumptions'!C18-D30)-'Assumptions'!C19)-'Assumptions'!C6*('Assumptions'!C16*(1+C30))*('Assumptions'!C20+E30)-'Assumptions'!C6*'Assumptions'!C21)+('2400 Nueces'!B47*(60%+40%*(MAX(50%,(1-'Assumptions'!C17-'Assumptions'!C18)+D30)/(1-'Assumptions'!C17-'Assumptions'!C18)))))-(('Assumptions'!C52*(1+'Assumptions'!E79))+('Assumptions'!C53*(1+'Assumptions'!F79))+(('Assumptions'!C54*(1+'Assumptions'!G79))+('Assumptions'!C55*(1+'Assumptions'!G79))+'Assumptions'!C56+'Assumptions'!C57+'Assumptions'!C58+'Assumptions'!C59+'Assumptions'!C60+'Assumptions'!C61+'Assumptions'!C62+'Assumptions'!C63+'Assumptions'!C64+'Assumptions'!C65)*(80%+20%*(MAX(50%,(1-'Assumptions'!C17-'Assumptions'!C18)+D30)/(1-'Assumptions'!C17-'Assumptions'!C18)))+((('Assumptions'!C6*('Assumptions'!C16*(1+C30))*'Assumptions'!C13)*(1-'Assumptions'!C17-MAX(0,'Assumptions'!C18-D30)-'Assumptions'!C19)-'Assumptions'!C6*('Assumptions'!C16*(1+C30))*('Assumptions'!C20+E30)-'Assumptions'!C6*'Assumptions'!C21)+('2400 Nueces'!B47*(60%+40%*(MAX(50%,(1-'Assumptions'!C17-'Assumptions'!C18)+D30)/(1-'Assumptions'!C17-'Assumptions'!C18)))))*'Assumptions'!C28))/('Assumptions'!C34+F30))</x:f>
        <x:v>105481109.52380952</x:v>
      </x:c>
      <x:c r="P30" s="106" t="n">
        <x:f>IF(O30&gt;0,(IF(G30=1,MAX(0,MIN(MAX(0,(((('Assumptions'!C6*('Assumptions'!C16*(1+C30))*'Assumptions'!C13)*(1-'Assumptions'!C17-MAX(0,'Assumptions'!C18-D30)-'Assumptions'!C19)-'Assumptions'!C6*('Assumptions'!C16*(1+C30))*('Assumptions'!C20+E30)-'Assumptions'!C6*'Assumptions'!C21)+('2400 Nueces'!B47*(60%+40%*(MAX(50%,(1-'Assumptions'!C17-'Assumptions'!C18)+D30)/(1-'Assumptions'!C17-'Assumptions'!C18)))))-(('Assumptions'!C52*(1+'Assumptions'!E79))+('Assumptions'!C53*(1+'Assumptions'!F79))+(('Assumptions'!C54*(1+'Assumptions'!G79))+('Assumptions'!C55*(1+'Assumptions'!G79))+'Assumptions'!C56+'Assumptions'!C57+'Assumptions'!C58+'Assumptions'!C59+'Assumptions'!C60+'Assumptions'!C61+'Assumptions'!C62+'Assumptions'!C63+'Assumptions'!C64+'Assumptions'!C65)*(80%+20%*(MAX(50%,(1-'Assumptions'!C17-'Assumptions'!C18)+D30)/(1-'Assumptions'!C17-'Assumptions'!C18)))+((('Assumptions'!C6*('Assumptions'!C16*(1+C30))*'Assumptions'!C13)*(1-'Assumptions'!C17-MAX(0,'Assumptions'!C18-D30)-'Assumptions'!C19)-'Assumptions'!C6*('Assumptions'!C16*(1+C30))*('Assumptions'!C20+E30)-'Assumptions'!C6*'Assumptions'!C21)+('2400 Nueces'!B47*(60%+40%*(MAX(50%,(1-'Assumptions'!C17-'Assumptions'!C18)+D30)/(1-'Assumptions'!C17-'Assumptions'!C18)))))*'Assumptions'!C28))/('Assumptions'!C34+F30))*55%,(((('Assumptions'!C6*('Assumptions'!C16*(1+C30))*'Assumptions'!C13)*(1-'Assumptions'!C17-MAX(0,'Assumptions'!C18-D30)-'Assumptions'!C19)-'Assumptions'!C6*('Assumptions'!C16*(1+C30))*('Assumptions'!C20+E30)-'Assumptions'!C6*'Assumptions'!C21)+('2400 Nueces'!B47*(60%+40%*(MAX(50%,(1-'Assumptions'!C17-'Assumptions'!C18)+D30)/(1-'Assumptions'!C17-'Assumptions'!C18)))))-(('Assumptions'!C52*(1+'Assumptions'!E79))+('Assumptions'!C53*(1+'Assumptions'!F79))+(('Assumptions'!C54*(1+'Assumptions'!G79))+('Assumptions'!C55*(1+'Assumptions'!G79))+'Assumptions'!C56+'Assumptions'!C57+'Assumptions'!C58+'Assumptions'!C59+'Assumptions'!C60+'Assumptions'!C61+'Assumptions'!C62+'Assumptions'!C63+'Assumptions'!C64+'Assumptions'!C65)*(80%+20%*(MAX(50%,(1-'Assumptions'!C17-'Assumptions'!C18)+D30)/(1-'Assumptions'!C17-'Assumptions'!C18)))+((('Assumptions'!C6*('Assumptions'!C16*(1+C30))*'Assumptions'!C13)*(1-'Assumptions'!C17-MAX(0,'Assumptions'!C18-D30)-'Assumptions'!C19)-'Assumptions'!C6*('Assumptions'!C16*(1+C30))*('Assumptions'!C20+E30)-'Assumptions'!C6*'Assumptions'!C21)+('2400 Nueces'!B47*(60%+40%*(MAX(50%,(1-'Assumptions'!C17-'Assumptions'!C18)+D30)/(1-'Assumptions'!C17-'Assumptions'!C18)))))*'Assumptions'!C28))/(1.30*(-PMT(('Assumptions'!C37+2%)/12,30*12,1)*12)))),'Assumptions'!C36))/O30,"")</x:f>
        <x:v>0.39817556138352556</x:v>
      </x:c>
      <x:c r="Q30" s="110" t="n">
        <x:f>O30-(IF(G30=1,MAX(0,MIN(MAX(0,(((('Assumptions'!C6*('Assumptions'!C16*(1+C30))*'Assumptions'!C13)*(1-'Assumptions'!C17-MAX(0,'Assumptions'!C18-D30)-'Assumptions'!C19)-'Assumptions'!C6*('Assumptions'!C16*(1+C30))*('Assumptions'!C20+E30)-'Assumptions'!C6*'Assumptions'!C21)+('2400 Nueces'!B47*(60%+40%*(MAX(50%,(1-'Assumptions'!C17-'Assumptions'!C18)+D30)/(1-'Assumptions'!C17-'Assumptions'!C18)))))-(('Assumptions'!C52*(1+'Assumptions'!E79))+('Assumptions'!C53*(1+'Assumptions'!F79))+(('Assumptions'!C54*(1+'Assumptions'!G79))+('Assumptions'!C55*(1+'Assumptions'!G79))+'Assumptions'!C56+'Assumptions'!C57+'Assumptions'!C58+'Assumptions'!C59+'Assumptions'!C60+'Assumptions'!C61+'Assumptions'!C62+'Assumptions'!C63+'Assumptions'!C64+'Assumptions'!C65)*(80%+20%*(MAX(50%,(1-'Assumptions'!C17-'Assumptions'!C18)+D30)/(1-'Assumptions'!C17-'Assumptions'!C18)))+((('Assumptions'!C6*('Assumptions'!C16*(1+C30))*'Assumptions'!C13)*(1-'Assumptions'!C17-MAX(0,'Assumptions'!C18-D30)-'Assumptions'!C19)-'Assumptions'!C6*('Assumptions'!C16*(1+C30))*('Assumptions'!C20+E30)-'Assumptions'!C6*'Assumptions'!C21)+('2400 Nueces'!B47*(60%+40%*(MAX(50%,(1-'Assumptions'!C17-'Assumptions'!C18)+D30)/(1-'Assumptions'!C17-'Assumptions'!C18)))))*'Assumptions'!C28))/('Assumptions'!C34+F30))*55%,(((('Assumptions'!C6*('Assumptions'!C16*(1+C30))*'Assumptions'!C13)*(1-'Assumptions'!C17-MAX(0,'Assumptions'!C18-D30)-'Assumptions'!C19)-'Assumptions'!C6*('Assumptions'!C16*(1+C30))*('Assumptions'!C20+E30)-'Assumptions'!C6*'Assumptions'!C21)+('2400 Nueces'!B47*(60%+40%*(MAX(50%,(1-'Assumptions'!C17-'Assumptions'!C18)+D30)/(1-'Assumptions'!C17-'Assumptions'!C18)))))-(('Assumptions'!C52*(1+'Assumptions'!E79))+('Assumptions'!C53*(1+'Assumptions'!F79))+(('Assumptions'!C54*(1+'Assumptions'!G79))+('Assumptions'!C55*(1+'Assumptions'!G79))+'Assumptions'!C56+'Assumptions'!C57+'Assumptions'!C58+'Assumptions'!C59+'Assumptions'!C60+'Assumptions'!C61+'Assumptions'!C62+'Assumptions'!C63+'Assumptions'!C64+'Assumptions'!C65)*(80%+20%*(MAX(50%,(1-'Assumptions'!C17-'Assumptions'!C18)+D30)/(1-'Assumptions'!C17-'Assumptions'!C18)))+((('Assumptions'!C6*('Assumptions'!C16*(1+C30))*'Assumptions'!C13)*(1-'Assumptions'!C17-MAX(0,'Assumptions'!C18-D30)-'Assumptions'!C19)-'Assumptions'!C6*('Assumptions'!C16*(1+C30))*('Assumptions'!C20+E30)-'Assumptions'!C6*'Assumptions'!C21)+('2400 Nueces'!B47*(60%+40%*(MAX(50%,(1-'Assumptions'!C17-'Assumptions'!C18)+D30)/(1-'Assumptions'!C17-'Assumptions'!C18)))))*'Assumptions'!C28))/(1.30*(-PMT(('Assumptions'!C37+2%)/12,30*12,1)*12)))),'Assumptions'!C36))-'Assumptions'!C41</x:f>
        <x:v>63481109.52380952</x:v>
      </x:c>
      <x:c r="R30" s="110" t="n">
        <x:f>IF(G30=1,MAX(0,'Assumptions'!C36-(MAX(0,MIN(MAX(0,(((('Assumptions'!C6*('Assumptions'!C16*(1+C30))*'Assumptions'!C13)*(1-'Assumptions'!C17-MAX(0,'Assumptions'!C18-D30)-'Assumptions'!C19)-'Assumptions'!C6*('Assumptions'!C16*(1+C30))*('Assumptions'!C20+E30)-'Assumptions'!C6*'Assumptions'!C21)+('2400 Nueces'!B47*(60%+40%*(MAX(50%,(1-'Assumptions'!C17-'Assumptions'!C18)+D30)/(1-'Assumptions'!C17-'Assumptions'!C18)))))-(('Assumptions'!C52*(1+'Assumptions'!E79))+('Assumptions'!C53*(1+'Assumptions'!F79))+(('Assumptions'!C54*(1+'Assumptions'!G79))+('Assumptions'!C55*(1+'Assumptions'!G79))+'Assumptions'!C56+'Assumptions'!C57+'Assumptions'!C58+'Assumptions'!C59+'Assumptions'!C60+'Assumptions'!C61+'Assumptions'!C62+'Assumptions'!C63+'Assumptions'!C64+'Assumptions'!C65)*(80%+20%*(MAX(50%,(1-'Assumptions'!C17-'Assumptions'!C18)+D30)/(1-'Assumptions'!C17-'Assumptions'!C18)))+((('Assumptions'!C6*('Assumptions'!C16*(1+C30))*'Assumptions'!C13)*(1-'Assumptions'!C17-MAX(0,'Assumptions'!C18-D30)-'Assumptions'!C19)-'Assumptions'!C6*('Assumptions'!C16*(1+C30))*('Assumptions'!C20+E30)-'Assumptions'!C6*'Assumptions'!C21)+('2400 Nueces'!B47*(60%+40%*(MAX(50%,(1-'Assumptions'!C17-'Assumptions'!C18)+D30)/(1-'Assumptions'!C17-'Assumptions'!C18)))))*'Assumptions'!C28))/('Assumptions'!C34+F30))*55%,(((('Assumptions'!C6*('Assumptions'!C16*(1+C30))*'Assumptions'!C13)*(1-'Assumptions'!C17-MAX(0,'Assumptions'!C18-D30)-'Assumptions'!C19)-'Assumptions'!C6*('Assumptions'!C16*(1+C30))*('Assumptions'!C20+E30)-'Assumptions'!C6*'Assumptions'!C21)+('2400 Nueces'!B47*(60%+40%*(MAX(50%,(1-'Assumptions'!C17-'Assumptions'!C18)+D30)/(1-'Assumptions'!C17-'Assumptions'!C18)))))-(('Assumptions'!C52*(1+'Assumptions'!E79))+('Assumptions'!C53*(1+'Assumptions'!F79))+(('Assumptions'!C54*(1+'Assumptions'!G79))+('Assumptions'!C55*(1+'Assumptions'!G79))+'Assumptions'!C56+'Assumptions'!C57+'Assumptions'!C58+'Assumptions'!C59+'Assumptions'!C60+'Assumptions'!C61+'Assumptions'!C62+'Assumptions'!C63+'Assumptions'!C64+'Assumptions'!C65)*(80%+20%*(MAX(50%,(1-'Assumptions'!C17-'Assumptions'!C18)+D30)/(1-'Assumptions'!C17-'Assumptions'!C18)))+((('Assumptions'!C6*('Assumptions'!C16*(1+C30))*'Assumptions'!C13)*(1-'Assumptions'!C17-MAX(0,'Assumptions'!C18-D30)-'Assumptions'!C19)-'Assumptions'!C6*('Assumptions'!C16*(1+C30))*('Assumptions'!C20+E30)-'Assumptions'!C6*'Assumptions'!C21)+('2400 Nueces'!B47*(60%+40%*(MAX(50%,(1-'Assumptions'!C17-'Assumptions'!C18)+D30)/(1-'Assumptions'!C17-'Assumptions'!C18)))))*'Assumptions'!C28))/(1.30*(-PMT(('Assumptions'!C37+2%)/12,30*12,1)*12)))))),0)</x:f>
        <x:v>0</x:v>
      </x:c>
      <x:c r="S30" s="32" t="str">
        <x:v>Project rental-income cushion, then UT System support</x:v>
      </x:c>
    </x:row>
    <x:row r="31">
      <x:c r="A31" s="32" t="str">
        <x:v>2400 Nueces</x:v>
      </x:c>
      <x:c r="B31" s="32" t="str">
        <x:v>Insurance +20%</x:v>
      </x:c>
      <x:c r="C31" s="104" t="n">
        <x:f>'Assumptions'!B80</x:f>
        <x:v>0</x:v>
      </x:c>
      <x:c r="D31" s="104" t="n">
        <x:f>'Assumptions'!C80</x:f>
        <x:v>0</x:v>
      </x:c>
      <x:c r="E31" s="102" t="n">
        <x:f>'Assumptions'!D80</x:f>
        <x:v>0</x:v>
      </x:c>
      <x:c r="F31" s="104" t="n">
        <x:f>'Assumptions'!H80</x:f>
        <x:v>0</x:v>
      </x:c>
      <x:c r="G31" s="91" t="n">
        <x:f>'Assumptions'!J80</x:f>
        <x:v>0</x:v>
      </x:c>
      <x:c r="H31" s="110" t="n">
        <x:f>(('Assumptions'!C6*('Assumptions'!C16*(1+C31))*'Assumptions'!C13)*(1-'Assumptions'!C17-MAX(0,'Assumptions'!C18-D31)-'Assumptions'!C19)-'Assumptions'!C6*('Assumptions'!C16*(1+C31))*('Assumptions'!C20+E31)-'Assumptions'!C6*'Assumptions'!C21)/'Assumptions'!C6/'Assumptions'!C13</x:f>
        <x:v>1215.625</x:v>
      </x:c>
      <x:c r="I31" s="110" t="n">
        <x:f>((('Assumptions'!C6*('Assumptions'!C16*(1+C31))*'Assumptions'!C13)*(1-'Assumptions'!C17-MAX(0,'Assumptions'!C18-D31)-'Assumptions'!C19)-'Assumptions'!C6*('Assumptions'!C16*(1+C31))*('Assumptions'!C20+E31)-'Assumptions'!C6*'Assumptions'!C21)+('2400 Nueces'!B47*(60%+40%*(MAX(50%,(1-'Assumptions'!C17-'Assumptions'!C18)+D31)/(1-'Assumptions'!C17-'Assumptions'!C18)))))</x:f>
        <x:v>9482225</x:v>
      </x:c>
      <x:c r="J31" s="110" t="n">
        <x:f>(((('Assumptions'!C6*('Assumptions'!C16*(1+C31))*'Assumptions'!C13)*(1-'Assumptions'!C17-MAX(0,'Assumptions'!C18-D31)-'Assumptions'!C19)-'Assumptions'!C6*('Assumptions'!C16*(1+C31))*('Assumptions'!C20+E31)-'Assumptions'!C6*'Assumptions'!C21)+('2400 Nueces'!B47*(60%+40%*(MAX(50%,(1-'Assumptions'!C17-'Assumptions'!C18)+D31)/(1-'Assumptions'!C17-'Assumptions'!C18)))))-(('Assumptions'!C52*(1+'Assumptions'!E80))+('Assumptions'!C53*(1+'Assumptions'!F80))+(('Assumptions'!C54*(1+'Assumptions'!G80))+('Assumptions'!C55*(1+'Assumptions'!G80))+'Assumptions'!C56+'Assumptions'!C57+'Assumptions'!C58+'Assumptions'!C59+'Assumptions'!C60+'Assumptions'!C61+'Assumptions'!C62+'Assumptions'!C63+'Assumptions'!C64+'Assumptions'!C65)*(80%+20%*(MAX(50%,(1-'Assumptions'!C17-'Assumptions'!C18)+D31)/(1-'Assumptions'!C17-'Assumptions'!C18)))+((('Assumptions'!C6*('Assumptions'!C16*(1+C31))*'Assumptions'!C13)*(1-'Assumptions'!C17-MAX(0,'Assumptions'!C18-D31)-'Assumptions'!C19)-'Assumptions'!C6*('Assumptions'!C16*(1+C31))*('Assumptions'!C20+E31)-'Assumptions'!C6*'Assumptions'!C21)+('2400 Nueces'!B47*(60%+40%*(MAX(50%,(1-'Assumptions'!C17-'Assumptions'!C18)+D31)/(1-'Assumptions'!C17-'Assumptions'!C18)))))*'Assumptions'!C28))</x:f>
        <x:v>5477758.25</x:v>
      </x:c>
      <x:c r="K31" s="106" t="n">
        <x:f>J31/'2400 Nueces'!B73-1</x:f>
        <x:v>-0.01083470915329321</x:v>
      </x:c>
      <x:c r="L31" s="112" t="n">
        <x:f>IF((IF(G31=1,MAX(0,MIN(MAX(0,(((('Assumptions'!C6*('Assumptions'!C16*(1+C31))*'Assumptions'!C13)*(1-'Assumptions'!C17-MAX(0,'Assumptions'!C18-D31)-'Assumptions'!C19)-'Assumptions'!C6*('Assumptions'!C16*(1+C31))*('Assumptions'!C20+E31)-'Assumptions'!C6*'Assumptions'!C21)+('2400 Nueces'!B47*(60%+40%*(MAX(50%,(1-'Assumptions'!C17-'Assumptions'!C18)+D31)/(1-'Assumptions'!C17-'Assumptions'!C18)))))-(('Assumptions'!C52*(1+'Assumptions'!E80))+('Assumptions'!C53*(1+'Assumptions'!F80))+(('Assumptions'!C54*(1+'Assumptions'!G80))+('Assumptions'!C55*(1+'Assumptions'!G80))+'Assumptions'!C56+'Assumptions'!C57+'Assumptions'!C58+'Assumptions'!C59+'Assumptions'!C60+'Assumptions'!C61+'Assumptions'!C62+'Assumptions'!C63+'Assumptions'!C64+'Assumptions'!C65)*(80%+20%*(MAX(50%,(1-'Assumptions'!C17-'Assumptions'!C18)+D31)/(1-'Assumptions'!C17-'Assumptions'!C18)))+((('Assumptions'!C6*('Assumptions'!C16*(1+C31))*'Assumptions'!C13)*(1-'Assumptions'!C17-MAX(0,'Assumptions'!C18-D31)-'Assumptions'!C19)-'Assumptions'!C6*('Assumptions'!C16*(1+C31))*('Assumptions'!C20+E31)-'Assumptions'!C6*'Assumptions'!C21)+('2400 Nueces'!B47*(60%+40%*(MAX(50%,(1-'Assumptions'!C17-'Assumptions'!C18)+D31)/(1-'Assumptions'!C17-'Assumptions'!C18)))))*'Assumptions'!C28))/('Assumptions'!C34+F31))*55%,(((('Assumptions'!C6*('Assumptions'!C16*(1+C31))*'Assumptions'!C13)*(1-'Assumptions'!C17-MAX(0,'Assumptions'!C18-D31)-'Assumptions'!C19)-'Assumptions'!C6*('Assumptions'!C16*(1+C31))*('Assumptions'!C20+E31)-'Assumptions'!C6*'Assumptions'!C21)+('2400 Nueces'!B47*(60%+40%*(MAX(50%,(1-'Assumptions'!C17-'Assumptions'!C18)+D31)/(1-'Assumptions'!C17-'Assumptions'!C18)))))-(('Assumptions'!C52*(1+'Assumptions'!E80))+('Assumptions'!C53*(1+'Assumptions'!F80))+(('Assumptions'!C54*(1+'Assumptions'!G80))+('Assumptions'!C55*(1+'Assumptions'!G80))+'Assumptions'!C56+'Assumptions'!C57+'Assumptions'!C58+'Assumptions'!C59+'Assumptions'!C60+'Assumptions'!C61+'Assumptions'!C62+'Assumptions'!C63+'Assumptions'!C64+'Assumptions'!C65)*(80%+20%*(MAX(50%,(1-'Assumptions'!C17-'Assumptions'!C18)+D31)/(1-'Assumptions'!C17-'Assumptions'!C18)))+((('Assumptions'!C6*('Assumptions'!C16*(1+C31))*'Assumptions'!C13)*(1-'Assumptions'!C17-MAX(0,'Assumptions'!C18-D31)-'Assumptions'!C19)-'Assumptions'!C6*('Assumptions'!C16*(1+C31))*('Assumptions'!C20+E31)-'Assumptions'!C6*'Assumptions'!C21)+('2400 Nueces'!B47*(60%+40%*(MAX(50%,(1-'Assumptions'!C17-'Assumptions'!C18)+D31)/(1-'Assumptions'!C17-'Assumptions'!C18)))))*'Assumptions'!C28))/(1.30*(-PMT(('Assumptions'!C37+2%)/12,30*12,1)*12))))*(-PMT(('Assumptions'!C37+2%)/12,30*12,1)*12),'2400 Nueces'!B98))&gt;0,J31/(IF(G31=1,MAX(0,MIN(MAX(0,(((('Assumptions'!C6*('Assumptions'!C16*(1+C31))*'Assumptions'!C13)*(1-'Assumptions'!C17-MAX(0,'Assumptions'!C18-D31)-'Assumptions'!C19)-'Assumptions'!C6*('Assumptions'!C16*(1+C31))*('Assumptions'!C20+E31)-'Assumptions'!C6*'Assumptions'!C21)+('2400 Nueces'!B47*(60%+40%*(MAX(50%,(1-'Assumptions'!C17-'Assumptions'!C18)+D31)/(1-'Assumptions'!C17-'Assumptions'!C18)))))-(('Assumptions'!C52*(1+'Assumptions'!E80))+('Assumptions'!C53*(1+'Assumptions'!F80))+(('Assumptions'!C54*(1+'Assumptions'!G80))+('Assumptions'!C55*(1+'Assumptions'!G80))+'Assumptions'!C56+'Assumptions'!C57+'Assumptions'!C58+'Assumptions'!C59+'Assumptions'!C60+'Assumptions'!C61+'Assumptions'!C62+'Assumptions'!C63+'Assumptions'!C64+'Assumptions'!C65)*(80%+20%*(MAX(50%,(1-'Assumptions'!C17-'Assumptions'!C18)+D31)/(1-'Assumptions'!C17-'Assumptions'!C18)))+((('Assumptions'!C6*('Assumptions'!C16*(1+C31))*'Assumptions'!C13)*(1-'Assumptions'!C17-MAX(0,'Assumptions'!C18-D31)-'Assumptions'!C19)-'Assumptions'!C6*('Assumptions'!C16*(1+C31))*('Assumptions'!C20+E31)-'Assumptions'!C6*'Assumptions'!C21)+('2400 Nueces'!B47*(60%+40%*(MAX(50%,(1-'Assumptions'!C17-'Assumptions'!C18)+D31)/(1-'Assumptions'!C17-'Assumptions'!C18)))))*'Assumptions'!C28))/('Assumptions'!C34+F31))*55%,(((('Assumptions'!C6*('Assumptions'!C16*(1+C31))*'Assumptions'!C13)*(1-'Assumptions'!C17-MAX(0,'Assumptions'!C18-D31)-'Assumptions'!C19)-'Assumptions'!C6*('Assumptions'!C16*(1+C31))*('Assumptions'!C20+E31)-'Assumptions'!C6*'Assumptions'!C21)+('2400 Nueces'!B47*(60%+40%*(MAX(50%,(1-'Assumptions'!C17-'Assumptions'!C18)+D31)/(1-'Assumptions'!C17-'Assumptions'!C18)))))-(('Assumptions'!C52*(1+'Assumptions'!E80))+('Assumptions'!C53*(1+'Assumptions'!F80))+(('Assumptions'!C54*(1+'Assumptions'!G80))+('Assumptions'!C55*(1+'Assumptions'!G80))+'Assumptions'!C56+'Assumptions'!C57+'Assumptions'!C58+'Assumptions'!C59+'Assumptions'!C60+'Assumptions'!C61+'Assumptions'!C62+'Assumptions'!C63+'Assumptions'!C64+'Assumptions'!C65)*(80%+20%*(MAX(50%,(1-'Assumptions'!C17-'Assumptions'!C18)+D31)/(1-'Assumptions'!C17-'Assumptions'!C18)))+((('Assumptions'!C6*('Assumptions'!C16*(1+C31))*'Assumptions'!C13)*(1-'Assumptions'!C17-MAX(0,'Assumptions'!C18-D31)-'Assumptions'!C19)-'Assumptions'!C6*('Assumptions'!C16*(1+C31))*('Assumptions'!C20+E31)-'Assumptions'!C6*'Assumptions'!C21)+('2400 Nueces'!B47*(60%+40%*(MAX(50%,(1-'Assumptions'!C17-'Assumptions'!C18)+D31)/(1-'Assumptions'!C17-'Assumptions'!C18)))))*'Assumptions'!C28))/(1.30*(-PMT(('Assumptions'!C37+2%)/12,30*12,1)*12))))*(-PMT(('Assumptions'!C37+2%)/12,30*12,1)*12),'2400 Nueces'!B98)),"")</x:f>
        <x:v>2.2093284471198027</x:v>
      </x:c>
      <x:c r="M31" s="106" t="n">
        <x:f>IF((IF(G31=1,MAX(0,MIN(MAX(0,(((('Assumptions'!C6*('Assumptions'!C16*(1+C31))*'Assumptions'!C13)*(1-'Assumptions'!C17-MAX(0,'Assumptions'!C18-D31)-'Assumptions'!C19)-'Assumptions'!C6*('Assumptions'!C16*(1+C31))*('Assumptions'!C20+E31)-'Assumptions'!C6*'Assumptions'!C21)+('2400 Nueces'!B47*(60%+40%*(MAX(50%,(1-'Assumptions'!C17-'Assumptions'!C18)+D31)/(1-'Assumptions'!C17-'Assumptions'!C18)))))-(('Assumptions'!C52*(1+'Assumptions'!E80))+('Assumptions'!C53*(1+'Assumptions'!F80))+(('Assumptions'!C54*(1+'Assumptions'!G80))+('Assumptions'!C55*(1+'Assumptions'!G80))+'Assumptions'!C56+'Assumptions'!C57+'Assumptions'!C58+'Assumptions'!C59+'Assumptions'!C60+'Assumptions'!C61+'Assumptions'!C62+'Assumptions'!C63+'Assumptions'!C64+'Assumptions'!C65)*(80%+20%*(MAX(50%,(1-'Assumptions'!C17-'Assumptions'!C18)+D31)/(1-'Assumptions'!C17-'Assumptions'!C18)))+((('Assumptions'!C6*('Assumptions'!C16*(1+C31))*'Assumptions'!C13)*(1-'Assumptions'!C17-MAX(0,'Assumptions'!C18-D31)-'Assumptions'!C19)-'Assumptions'!C6*('Assumptions'!C16*(1+C31))*('Assumptions'!C20+E31)-'Assumptions'!C6*'Assumptions'!C21)+('2400 Nueces'!B47*(60%+40%*(MAX(50%,(1-'Assumptions'!C17-'Assumptions'!C18)+D31)/(1-'Assumptions'!C17-'Assumptions'!C18)))))*'Assumptions'!C28))/('Assumptions'!C34+F31))*55%,(((('Assumptions'!C6*('Assumptions'!C16*(1+C31))*'Assumptions'!C13)*(1-'Assumptions'!C17-MAX(0,'Assumptions'!C18-D31)-'Assumptions'!C19)-'Assumptions'!C6*('Assumptions'!C16*(1+C31))*('Assumptions'!C20+E31)-'Assumptions'!C6*'Assumptions'!C21)+('2400 Nueces'!B47*(60%+40%*(MAX(50%,(1-'Assumptions'!C17-'Assumptions'!C18)+D31)/(1-'Assumptions'!C17-'Assumptions'!C18)))))-(('Assumptions'!C52*(1+'Assumptions'!E80))+('Assumptions'!C53*(1+'Assumptions'!F80))+(('Assumptions'!C54*(1+'Assumptions'!G80))+('Assumptions'!C55*(1+'Assumptions'!G80))+'Assumptions'!C56+'Assumptions'!C57+'Assumptions'!C58+'Assumptions'!C59+'Assumptions'!C60+'Assumptions'!C61+'Assumptions'!C62+'Assumptions'!C63+'Assumptions'!C64+'Assumptions'!C65)*(80%+20%*(MAX(50%,(1-'Assumptions'!C17-'Assumptions'!C18)+D31)/(1-'Assumptions'!C17-'Assumptions'!C18)))+((('Assumptions'!C6*('Assumptions'!C16*(1+C31))*'Assumptions'!C13)*(1-'Assumptions'!C17-MAX(0,'Assumptions'!C18-D31)-'Assumptions'!C19)-'Assumptions'!C6*('Assumptions'!C16*(1+C31))*('Assumptions'!C20+E31)-'Assumptions'!C6*'Assumptions'!C21)+('2400 Nueces'!B47*(60%+40%*(MAX(50%,(1-'Assumptions'!C17-'Assumptions'!C18)+D31)/(1-'Assumptions'!C17-'Assumptions'!C18)))))*'Assumptions'!C28))/(1.30*(-PMT(('Assumptions'!C37+2%)/12,30*12,1)*12)))),'Assumptions'!C36))&gt;0,J31/(IF(G31=1,MAX(0,MIN(MAX(0,(((('Assumptions'!C6*('Assumptions'!C16*(1+C31))*'Assumptions'!C13)*(1-'Assumptions'!C17-MAX(0,'Assumptions'!C18-D31)-'Assumptions'!C19)-'Assumptions'!C6*('Assumptions'!C16*(1+C31))*('Assumptions'!C20+E31)-'Assumptions'!C6*'Assumptions'!C21)+('2400 Nueces'!B47*(60%+40%*(MAX(50%,(1-'Assumptions'!C17-'Assumptions'!C18)+D31)/(1-'Assumptions'!C17-'Assumptions'!C18)))))-(('Assumptions'!C52*(1+'Assumptions'!E80))+('Assumptions'!C53*(1+'Assumptions'!F80))+(('Assumptions'!C54*(1+'Assumptions'!G80))+('Assumptions'!C55*(1+'Assumptions'!G80))+'Assumptions'!C56+'Assumptions'!C57+'Assumptions'!C58+'Assumptions'!C59+'Assumptions'!C60+'Assumptions'!C61+'Assumptions'!C62+'Assumptions'!C63+'Assumptions'!C64+'Assumptions'!C65)*(80%+20%*(MAX(50%,(1-'Assumptions'!C17-'Assumptions'!C18)+D31)/(1-'Assumptions'!C17-'Assumptions'!C18)))+((('Assumptions'!C6*('Assumptions'!C16*(1+C31))*'Assumptions'!C13)*(1-'Assumptions'!C17-MAX(0,'Assumptions'!C18-D31)-'Assumptions'!C19)-'Assumptions'!C6*('Assumptions'!C16*(1+C31))*('Assumptions'!C20+E31)-'Assumptions'!C6*'Assumptions'!C21)+('2400 Nueces'!B47*(60%+40%*(MAX(50%,(1-'Assumptions'!C17-'Assumptions'!C18)+D31)/(1-'Assumptions'!C17-'Assumptions'!C18)))))*'Assumptions'!C28))/('Assumptions'!C34+F31))*55%,(((('Assumptions'!C6*('Assumptions'!C16*(1+C31))*'Assumptions'!C13)*(1-'Assumptions'!C17-MAX(0,'Assumptions'!C18-D31)-'Assumptions'!C19)-'Assumptions'!C6*('Assumptions'!C16*(1+C31))*('Assumptions'!C20+E31)-'Assumptions'!C6*'Assumptions'!C21)+('2400 Nueces'!B47*(60%+40%*(MAX(50%,(1-'Assumptions'!C17-'Assumptions'!C18)+D31)/(1-'Assumptions'!C17-'Assumptions'!C18)))))-(('Assumptions'!C52*(1+'Assumptions'!E80))+('Assumptions'!C53*(1+'Assumptions'!F80))+(('Assumptions'!C54*(1+'Assumptions'!G80))+('Assumptions'!C55*(1+'Assumptions'!G80))+'Assumptions'!C56+'Assumptions'!C57+'Assumptions'!C58+'Assumptions'!C59+'Assumptions'!C60+'Assumptions'!C61+'Assumptions'!C62+'Assumptions'!C63+'Assumptions'!C64+'Assumptions'!C65)*(80%+20%*(MAX(50%,(1-'Assumptions'!C17-'Assumptions'!C18)+D31)/(1-'Assumptions'!C17-'Assumptions'!C18)))+((('Assumptions'!C6*('Assumptions'!C16*(1+C31))*'Assumptions'!C13)*(1-'Assumptions'!C17-MAX(0,'Assumptions'!C18-D31)-'Assumptions'!C19)-'Assumptions'!C6*('Assumptions'!C16*(1+C31))*('Assumptions'!C20+E31)-'Assumptions'!C6*'Assumptions'!C21)+('2400 Nueces'!B47*(60%+40%*(MAX(50%,(1-'Assumptions'!C17-'Assumptions'!C18)+D31)/(1-'Assumptions'!C17-'Assumptions'!C18)))))*'Assumptions'!C28))/(1.30*(-PMT(('Assumptions'!C37+2%)/12,30*12,1)*12)))),'Assumptions'!C36)),"")</x:f>
        <x:v>0.13042281547619047</x:v>
      </x:c>
      <x:c r="N31" s="110" t="n">
        <x:f>J31-'2400 Nueces'!B76-(IF(G31=1,MAX(0,MIN(MAX(0,(((('Assumptions'!C6*('Assumptions'!C16*(1+C31))*'Assumptions'!C13)*(1-'Assumptions'!C17-MAX(0,'Assumptions'!C18-D31)-'Assumptions'!C19)-'Assumptions'!C6*('Assumptions'!C16*(1+C31))*('Assumptions'!C20+E31)-'Assumptions'!C6*'Assumptions'!C21)+('2400 Nueces'!B47*(60%+40%*(MAX(50%,(1-'Assumptions'!C17-'Assumptions'!C18)+D31)/(1-'Assumptions'!C17-'Assumptions'!C18)))))-(('Assumptions'!C52*(1+'Assumptions'!E80))+('Assumptions'!C53*(1+'Assumptions'!F80))+(('Assumptions'!C54*(1+'Assumptions'!G80))+('Assumptions'!C55*(1+'Assumptions'!G80))+'Assumptions'!C56+'Assumptions'!C57+'Assumptions'!C58+'Assumptions'!C59+'Assumptions'!C60+'Assumptions'!C61+'Assumptions'!C62+'Assumptions'!C63+'Assumptions'!C64+'Assumptions'!C65)*(80%+20%*(MAX(50%,(1-'Assumptions'!C17-'Assumptions'!C18)+D31)/(1-'Assumptions'!C17-'Assumptions'!C18)))+((('Assumptions'!C6*('Assumptions'!C16*(1+C31))*'Assumptions'!C13)*(1-'Assumptions'!C17-MAX(0,'Assumptions'!C18-D31)-'Assumptions'!C19)-'Assumptions'!C6*('Assumptions'!C16*(1+C31))*('Assumptions'!C20+E31)-'Assumptions'!C6*'Assumptions'!C21)+('2400 Nueces'!B47*(60%+40%*(MAX(50%,(1-'Assumptions'!C17-'Assumptions'!C18)+D31)/(1-'Assumptions'!C17-'Assumptions'!C18)))))*'Assumptions'!C28))/('Assumptions'!C34+F31))*55%,(((('Assumptions'!C6*('Assumptions'!C16*(1+C31))*'Assumptions'!C13)*(1-'Assumptions'!C17-MAX(0,'Assumptions'!C18-D31)-'Assumptions'!C19)-'Assumptions'!C6*('Assumptions'!C16*(1+C31))*('Assumptions'!C20+E31)-'Assumptions'!C6*'Assumptions'!C21)+('2400 Nueces'!B47*(60%+40%*(MAX(50%,(1-'Assumptions'!C17-'Assumptions'!C18)+D31)/(1-'Assumptions'!C17-'Assumptions'!C18)))))-(('Assumptions'!C52*(1+'Assumptions'!E80))+('Assumptions'!C53*(1+'Assumptions'!F80))+(('Assumptions'!C54*(1+'Assumptions'!G80))+('Assumptions'!C55*(1+'Assumptions'!G80))+'Assumptions'!C56+'Assumptions'!C57+'Assumptions'!C58+'Assumptions'!C59+'Assumptions'!C60+'Assumptions'!C61+'Assumptions'!C62+'Assumptions'!C63+'Assumptions'!C64+'Assumptions'!C65)*(80%+20%*(MAX(50%,(1-'Assumptions'!C17-'Assumptions'!C18)+D31)/(1-'Assumptions'!C17-'Assumptions'!C18)))+((('Assumptions'!C6*('Assumptions'!C16*(1+C31))*'Assumptions'!C13)*(1-'Assumptions'!C17-MAX(0,'Assumptions'!C18-D31)-'Assumptions'!C19)-'Assumptions'!C6*('Assumptions'!C16*(1+C31))*('Assumptions'!C20+E31)-'Assumptions'!C6*'Assumptions'!C21)+('2400 Nueces'!B47*(60%+40%*(MAX(50%,(1-'Assumptions'!C17-'Assumptions'!C18)+D31)/(1-'Assumptions'!C17-'Assumptions'!C18)))))*'Assumptions'!C28))/(1.30*(-PMT(('Assumptions'!C37+2%)/12,30*12,1)*12))))*(-PMT(('Assumptions'!C37+2%)/12,30*12,1)*12),'2400 Nueces'!B98))-'2400 Nueces'!B102-'Assumptions'!C6*'Assumptions'!I80</x:f>
        <x:v>2780681.1989594023</x:v>
      </x:c>
      <x:c r="O31" s="110" t="n">
        <x:f>MAX(0,(((('Assumptions'!C6*('Assumptions'!C16*(1+C31))*'Assumptions'!C13)*(1-'Assumptions'!C17-MAX(0,'Assumptions'!C18-D31)-'Assumptions'!C19)-'Assumptions'!C6*('Assumptions'!C16*(1+C31))*('Assumptions'!C20+E31)-'Assumptions'!C6*'Assumptions'!C21)+('2400 Nueces'!B47*(60%+40%*(MAX(50%,(1-'Assumptions'!C17-'Assumptions'!C18)+D31)/(1-'Assumptions'!C17-'Assumptions'!C18)))))-(('Assumptions'!C52*(1+'Assumptions'!E80))+('Assumptions'!C53*(1+'Assumptions'!F80))+(('Assumptions'!C54*(1+'Assumptions'!G80))+('Assumptions'!C55*(1+'Assumptions'!G80))+'Assumptions'!C56+'Assumptions'!C57+'Assumptions'!C58+'Assumptions'!C59+'Assumptions'!C60+'Assumptions'!C61+'Assumptions'!C62+'Assumptions'!C63+'Assumptions'!C64+'Assumptions'!C65)*(80%+20%*(MAX(50%,(1-'Assumptions'!C17-'Assumptions'!C18)+D31)/(1-'Assumptions'!C17-'Assumptions'!C18)))+((('Assumptions'!C6*('Assumptions'!C16*(1+C31))*'Assumptions'!C13)*(1-'Assumptions'!C17-MAX(0,'Assumptions'!C18-D31)-'Assumptions'!C19)-'Assumptions'!C6*('Assumptions'!C16*(1+C31))*('Assumptions'!C20+E31)-'Assumptions'!C6*'Assumptions'!C21)+('2400 Nueces'!B47*(60%+40%*(MAX(50%,(1-'Assumptions'!C17-'Assumptions'!C18)+D31)/(1-'Assumptions'!C17-'Assumptions'!C18)))))*'Assumptions'!C28))/('Assumptions'!C34+F31))</x:f>
        <x:v>104338252.38095239</x:v>
      </x:c>
      <x:c r="P31" s="106" t="n">
        <x:f>IF(O31&gt;0,(IF(G31=1,MAX(0,MIN(MAX(0,(((('Assumptions'!C6*('Assumptions'!C16*(1+C31))*'Assumptions'!C13)*(1-'Assumptions'!C17-MAX(0,'Assumptions'!C18-D31)-'Assumptions'!C19)-'Assumptions'!C6*('Assumptions'!C16*(1+C31))*('Assumptions'!C20+E31)-'Assumptions'!C6*'Assumptions'!C21)+('2400 Nueces'!B47*(60%+40%*(MAX(50%,(1-'Assumptions'!C17-'Assumptions'!C18)+D31)/(1-'Assumptions'!C17-'Assumptions'!C18)))))-(('Assumptions'!C52*(1+'Assumptions'!E80))+('Assumptions'!C53*(1+'Assumptions'!F80))+(('Assumptions'!C54*(1+'Assumptions'!G80))+('Assumptions'!C55*(1+'Assumptions'!G80))+'Assumptions'!C56+'Assumptions'!C57+'Assumptions'!C58+'Assumptions'!C59+'Assumptions'!C60+'Assumptions'!C61+'Assumptions'!C62+'Assumptions'!C63+'Assumptions'!C64+'Assumptions'!C65)*(80%+20%*(MAX(50%,(1-'Assumptions'!C17-'Assumptions'!C18)+D31)/(1-'Assumptions'!C17-'Assumptions'!C18)))+((('Assumptions'!C6*('Assumptions'!C16*(1+C31))*'Assumptions'!C13)*(1-'Assumptions'!C17-MAX(0,'Assumptions'!C18-D31)-'Assumptions'!C19)-'Assumptions'!C6*('Assumptions'!C16*(1+C31))*('Assumptions'!C20+E31)-'Assumptions'!C6*'Assumptions'!C21)+('2400 Nueces'!B47*(60%+40%*(MAX(50%,(1-'Assumptions'!C17-'Assumptions'!C18)+D31)/(1-'Assumptions'!C17-'Assumptions'!C18)))))*'Assumptions'!C28))/('Assumptions'!C34+F31))*55%,(((('Assumptions'!C6*('Assumptions'!C16*(1+C31))*'Assumptions'!C13)*(1-'Assumptions'!C17-MAX(0,'Assumptions'!C18-D31)-'Assumptions'!C19)-'Assumptions'!C6*('Assumptions'!C16*(1+C31))*('Assumptions'!C20+E31)-'Assumptions'!C6*'Assumptions'!C21)+('2400 Nueces'!B47*(60%+40%*(MAX(50%,(1-'Assumptions'!C17-'Assumptions'!C18)+D31)/(1-'Assumptions'!C17-'Assumptions'!C18)))))-(('Assumptions'!C52*(1+'Assumptions'!E80))+('Assumptions'!C53*(1+'Assumptions'!F80))+(('Assumptions'!C54*(1+'Assumptions'!G80))+('Assumptions'!C55*(1+'Assumptions'!G80))+'Assumptions'!C56+'Assumptions'!C57+'Assumptions'!C58+'Assumptions'!C59+'Assumptions'!C60+'Assumptions'!C61+'Assumptions'!C62+'Assumptions'!C63+'Assumptions'!C64+'Assumptions'!C65)*(80%+20%*(MAX(50%,(1-'Assumptions'!C17-'Assumptions'!C18)+D31)/(1-'Assumptions'!C17-'Assumptions'!C18)))+((('Assumptions'!C6*('Assumptions'!C16*(1+C31))*'Assumptions'!C13)*(1-'Assumptions'!C17-MAX(0,'Assumptions'!C18-D31)-'Assumptions'!C19)-'Assumptions'!C6*('Assumptions'!C16*(1+C31))*('Assumptions'!C20+E31)-'Assumptions'!C6*'Assumptions'!C21)+('2400 Nueces'!B47*(60%+40%*(MAX(50%,(1-'Assumptions'!C17-'Assumptions'!C18)+D31)/(1-'Assumptions'!C17-'Assumptions'!C18)))))*'Assumptions'!C28))/(1.30*(-PMT(('Assumptions'!C37+2%)/12,30*12,1)*12)))),'Assumptions'!C36))/O31,"")</x:f>
        <x:v>0.4025369319648234</x:v>
      </x:c>
      <x:c r="Q31" s="110" t="n">
        <x:f>O31-(IF(G31=1,MAX(0,MIN(MAX(0,(((('Assumptions'!C6*('Assumptions'!C16*(1+C31))*'Assumptions'!C13)*(1-'Assumptions'!C17-MAX(0,'Assumptions'!C18-D31)-'Assumptions'!C19)-'Assumptions'!C6*('Assumptions'!C16*(1+C31))*('Assumptions'!C20+E31)-'Assumptions'!C6*'Assumptions'!C21)+('2400 Nueces'!B47*(60%+40%*(MAX(50%,(1-'Assumptions'!C17-'Assumptions'!C18)+D31)/(1-'Assumptions'!C17-'Assumptions'!C18)))))-(('Assumptions'!C52*(1+'Assumptions'!E80))+('Assumptions'!C53*(1+'Assumptions'!F80))+(('Assumptions'!C54*(1+'Assumptions'!G80))+('Assumptions'!C55*(1+'Assumptions'!G80))+'Assumptions'!C56+'Assumptions'!C57+'Assumptions'!C58+'Assumptions'!C59+'Assumptions'!C60+'Assumptions'!C61+'Assumptions'!C62+'Assumptions'!C63+'Assumptions'!C64+'Assumptions'!C65)*(80%+20%*(MAX(50%,(1-'Assumptions'!C17-'Assumptions'!C18)+D31)/(1-'Assumptions'!C17-'Assumptions'!C18)))+((('Assumptions'!C6*('Assumptions'!C16*(1+C31))*'Assumptions'!C13)*(1-'Assumptions'!C17-MAX(0,'Assumptions'!C18-D31)-'Assumptions'!C19)-'Assumptions'!C6*('Assumptions'!C16*(1+C31))*('Assumptions'!C20+E31)-'Assumptions'!C6*'Assumptions'!C21)+('2400 Nueces'!B47*(60%+40%*(MAX(50%,(1-'Assumptions'!C17-'Assumptions'!C18)+D31)/(1-'Assumptions'!C17-'Assumptions'!C18)))))*'Assumptions'!C28))/('Assumptions'!C34+F31))*55%,(((('Assumptions'!C6*('Assumptions'!C16*(1+C31))*'Assumptions'!C13)*(1-'Assumptions'!C17-MAX(0,'Assumptions'!C18-D31)-'Assumptions'!C19)-'Assumptions'!C6*('Assumptions'!C16*(1+C31))*('Assumptions'!C20+E31)-'Assumptions'!C6*'Assumptions'!C21)+('2400 Nueces'!B47*(60%+40%*(MAX(50%,(1-'Assumptions'!C17-'Assumptions'!C18)+D31)/(1-'Assumptions'!C17-'Assumptions'!C18)))))-(('Assumptions'!C52*(1+'Assumptions'!E80))+('Assumptions'!C53*(1+'Assumptions'!F80))+(('Assumptions'!C54*(1+'Assumptions'!G80))+('Assumptions'!C55*(1+'Assumptions'!G80))+'Assumptions'!C56+'Assumptions'!C57+'Assumptions'!C58+'Assumptions'!C59+'Assumptions'!C60+'Assumptions'!C61+'Assumptions'!C62+'Assumptions'!C63+'Assumptions'!C64+'Assumptions'!C65)*(80%+20%*(MAX(50%,(1-'Assumptions'!C17-'Assumptions'!C18)+D31)/(1-'Assumptions'!C17-'Assumptions'!C18)))+((('Assumptions'!C6*('Assumptions'!C16*(1+C31))*'Assumptions'!C13)*(1-'Assumptions'!C17-MAX(0,'Assumptions'!C18-D31)-'Assumptions'!C19)-'Assumptions'!C6*('Assumptions'!C16*(1+C31))*('Assumptions'!C20+E31)-'Assumptions'!C6*'Assumptions'!C21)+('2400 Nueces'!B47*(60%+40%*(MAX(50%,(1-'Assumptions'!C17-'Assumptions'!C18)+D31)/(1-'Assumptions'!C17-'Assumptions'!C18)))))*'Assumptions'!C28))/(1.30*(-PMT(('Assumptions'!C37+2%)/12,30*12,1)*12)))),'Assumptions'!C36))-'Assumptions'!C41</x:f>
        <x:v>62338252.38095239</x:v>
      </x:c>
      <x:c r="R31" s="110" t="n">
        <x:f>IF(G31=1,MAX(0,'Assumptions'!C36-(MAX(0,MIN(MAX(0,(((('Assumptions'!C6*('Assumptions'!C16*(1+C31))*'Assumptions'!C13)*(1-'Assumptions'!C17-MAX(0,'Assumptions'!C18-D31)-'Assumptions'!C19)-'Assumptions'!C6*('Assumptions'!C16*(1+C31))*('Assumptions'!C20+E31)-'Assumptions'!C6*'Assumptions'!C21)+('2400 Nueces'!B47*(60%+40%*(MAX(50%,(1-'Assumptions'!C17-'Assumptions'!C18)+D31)/(1-'Assumptions'!C17-'Assumptions'!C18)))))-(('Assumptions'!C52*(1+'Assumptions'!E80))+('Assumptions'!C53*(1+'Assumptions'!F80))+(('Assumptions'!C54*(1+'Assumptions'!G80))+('Assumptions'!C55*(1+'Assumptions'!G80))+'Assumptions'!C56+'Assumptions'!C57+'Assumptions'!C58+'Assumptions'!C59+'Assumptions'!C60+'Assumptions'!C61+'Assumptions'!C62+'Assumptions'!C63+'Assumptions'!C64+'Assumptions'!C65)*(80%+20%*(MAX(50%,(1-'Assumptions'!C17-'Assumptions'!C18)+D31)/(1-'Assumptions'!C17-'Assumptions'!C18)))+((('Assumptions'!C6*('Assumptions'!C16*(1+C31))*'Assumptions'!C13)*(1-'Assumptions'!C17-MAX(0,'Assumptions'!C18-D31)-'Assumptions'!C19)-'Assumptions'!C6*('Assumptions'!C16*(1+C31))*('Assumptions'!C20+E31)-'Assumptions'!C6*'Assumptions'!C21)+('2400 Nueces'!B47*(60%+40%*(MAX(50%,(1-'Assumptions'!C17-'Assumptions'!C18)+D31)/(1-'Assumptions'!C17-'Assumptions'!C18)))))*'Assumptions'!C28))/('Assumptions'!C34+F31))*55%,(((('Assumptions'!C6*('Assumptions'!C16*(1+C31))*'Assumptions'!C13)*(1-'Assumptions'!C17-MAX(0,'Assumptions'!C18-D31)-'Assumptions'!C19)-'Assumptions'!C6*('Assumptions'!C16*(1+C31))*('Assumptions'!C20+E31)-'Assumptions'!C6*'Assumptions'!C21)+('2400 Nueces'!B47*(60%+40%*(MAX(50%,(1-'Assumptions'!C17-'Assumptions'!C18)+D31)/(1-'Assumptions'!C17-'Assumptions'!C18)))))-(('Assumptions'!C52*(1+'Assumptions'!E80))+('Assumptions'!C53*(1+'Assumptions'!F80))+(('Assumptions'!C54*(1+'Assumptions'!G80))+('Assumptions'!C55*(1+'Assumptions'!G80))+'Assumptions'!C56+'Assumptions'!C57+'Assumptions'!C58+'Assumptions'!C59+'Assumptions'!C60+'Assumptions'!C61+'Assumptions'!C62+'Assumptions'!C63+'Assumptions'!C64+'Assumptions'!C65)*(80%+20%*(MAX(50%,(1-'Assumptions'!C17-'Assumptions'!C18)+D31)/(1-'Assumptions'!C17-'Assumptions'!C18)))+((('Assumptions'!C6*('Assumptions'!C16*(1+C31))*'Assumptions'!C13)*(1-'Assumptions'!C17-MAX(0,'Assumptions'!C18-D31)-'Assumptions'!C19)-'Assumptions'!C6*('Assumptions'!C16*(1+C31))*('Assumptions'!C20+E31)-'Assumptions'!C6*'Assumptions'!C21)+('2400 Nueces'!B47*(60%+40%*(MAX(50%,(1-'Assumptions'!C17-'Assumptions'!C18)+D31)/(1-'Assumptions'!C17-'Assumptions'!C18)))))*'Assumptions'!C28))/(1.30*(-PMT(('Assumptions'!C37+2%)/12,30*12,1)*12)))))),0)</x:f>
        <x:v>0</x:v>
      </x:c>
      <x:c r="S31" s="32" t="str">
        <x:v>Project rental-income cushion, then UT System support</x:v>
      </x:c>
    </x:row>
    <x:row r="32">
      <x:c r="A32" s="32" t="str">
        <x:v>2400 Nueces</x:v>
      </x:c>
      <x:c r="B32" s="32" t="str">
        <x:v>Payroll and R&amp;M +8%</x:v>
      </x:c>
      <x:c r="C32" s="104" t="n">
        <x:f>'Assumptions'!B81</x:f>
        <x:v>0</x:v>
      </x:c>
      <x:c r="D32" s="104" t="n">
        <x:f>'Assumptions'!C81</x:f>
        <x:v>0</x:v>
      </x:c>
      <x:c r="E32" s="102" t="n">
        <x:f>'Assumptions'!D81</x:f>
        <x:v>0</x:v>
      </x:c>
      <x:c r="F32" s="104" t="n">
        <x:f>'Assumptions'!H81</x:f>
        <x:v>0</x:v>
      </x:c>
      <x:c r="G32" s="91" t="n">
        <x:f>'Assumptions'!J81</x:f>
        <x:v>0</x:v>
      </x:c>
      <x:c r="H32" s="110" t="n">
        <x:f>(('Assumptions'!C6*('Assumptions'!C16*(1+C32))*'Assumptions'!C13)*(1-'Assumptions'!C17-MAX(0,'Assumptions'!C18-D32)-'Assumptions'!C19)-'Assumptions'!C6*('Assumptions'!C16*(1+C32))*('Assumptions'!C20+E32)-'Assumptions'!C6*'Assumptions'!C21)/'Assumptions'!C6/'Assumptions'!C13</x:f>
        <x:v>1215.625</x:v>
      </x:c>
      <x:c r="I32" s="110" t="n">
        <x:f>((('Assumptions'!C6*('Assumptions'!C16*(1+C32))*'Assumptions'!C13)*(1-'Assumptions'!C17-MAX(0,'Assumptions'!C18-D32)-'Assumptions'!C19)-'Assumptions'!C6*('Assumptions'!C16*(1+C32))*('Assumptions'!C20+E32)-'Assumptions'!C6*'Assumptions'!C21)+('2400 Nueces'!B47*(60%+40%*(MAX(50%,(1-'Assumptions'!C17-'Assumptions'!C18)+D32)/(1-'Assumptions'!C17-'Assumptions'!C18)))))</x:f>
        <x:v>9482225</x:v>
      </x:c>
      <x:c r="J32" s="110" t="n">
        <x:f>(((('Assumptions'!C6*('Assumptions'!C16*(1+C32))*'Assumptions'!C13)*(1-'Assumptions'!C17-MAX(0,'Assumptions'!C18-D32)-'Assumptions'!C19)-'Assumptions'!C6*('Assumptions'!C16*(1+C32))*('Assumptions'!C20+E32)-'Assumptions'!C6*'Assumptions'!C21)+('2400 Nueces'!B47*(60%+40%*(MAX(50%,(1-'Assumptions'!C17-'Assumptions'!C18)+D32)/(1-'Assumptions'!C17-'Assumptions'!C18)))))-(('Assumptions'!C52*(1+'Assumptions'!E81))+('Assumptions'!C53*(1+'Assumptions'!F81))+(('Assumptions'!C54*(1+'Assumptions'!G81))+('Assumptions'!C55*(1+'Assumptions'!G81))+'Assumptions'!C56+'Assumptions'!C57+'Assumptions'!C58+'Assumptions'!C59+'Assumptions'!C60+'Assumptions'!C61+'Assumptions'!C62+'Assumptions'!C63+'Assumptions'!C64+'Assumptions'!C65)*(80%+20%*(MAX(50%,(1-'Assumptions'!C17-'Assumptions'!C18)+D32)/(1-'Assumptions'!C17-'Assumptions'!C18)))+((('Assumptions'!C6*('Assumptions'!C16*(1+C32))*'Assumptions'!C13)*(1-'Assumptions'!C17-MAX(0,'Assumptions'!C18-D32)-'Assumptions'!C19)-'Assumptions'!C6*('Assumptions'!C16*(1+C32))*('Assumptions'!C20+E32)-'Assumptions'!C6*'Assumptions'!C21)+('2400 Nueces'!B47*(60%+40%*(MAX(50%,(1-'Assumptions'!C17-'Assumptions'!C18)+D32)/(1-'Assumptions'!C17-'Assumptions'!C18)))))*'Assumptions'!C28))</x:f>
        <x:v>5441758.25</x:v>
      </x:c>
      <x:c r="K32" s="106" t="n">
        <x:f>J32/'2400 Nueces'!B73-1</x:f>
        <x:v>-0.017335534645269157</x:v>
      </x:c>
      <x:c r="L32" s="112" t="n">
        <x:f>IF((IF(G32=1,MAX(0,MIN(MAX(0,(((('Assumptions'!C6*('Assumptions'!C16*(1+C32))*'Assumptions'!C13)*(1-'Assumptions'!C17-MAX(0,'Assumptions'!C18-D32)-'Assumptions'!C19)-'Assumptions'!C6*('Assumptions'!C16*(1+C32))*('Assumptions'!C20+E32)-'Assumptions'!C6*'Assumptions'!C21)+('2400 Nueces'!B47*(60%+40%*(MAX(50%,(1-'Assumptions'!C17-'Assumptions'!C18)+D32)/(1-'Assumptions'!C17-'Assumptions'!C18)))))-(('Assumptions'!C52*(1+'Assumptions'!E81))+('Assumptions'!C53*(1+'Assumptions'!F81))+(('Assumptions'!C54*(1+'Assumptions'!G81))+('Assumptions'!C55*(1+'Assumptions'!G81))+'Assumptions'!C56+'Assumptions'!C57+'Assumptions'!C58+'Assumptions'!C59+'Assumptions'!C60+'Assumptions'!C61+'Assumptions'!C62+'Assumptions'!C63+'Assumptions'!C64+'Assumptions'!C65)*(80%+20%*(MAX(50%,(1-'Assumptions'!C17-'Assumptions'!C18)+D32)/(1-'Assumptions'!C17-'Assumptions'!C18)))+((('Assumptions'!C6*('Assumptions'!C16*(1+C32))*'Assumptions'!C13)*(1-'Assumptions'!C17-MAX(0,'Assumptions'!C18-D32)-'Assumptions'!C19)-'Assumptions'!C6*('Assumptions'!C16*(1+C32))*('Assumptions'!C20+E32)-'Assumptions'!C6*'Assumptions'!C21)+('2400 Nueces'!B47*(60%+40%*(MAX(50%,(1-'Assumptions'!C17-'Assumptions'!C18)+D32)/(1-'Assumptions'!C17-'Assumptions'!C18)))))*'Assumptions'!C28))/('Assumptions'!C34+F32))*55%,(((('Assumptions'!C6*('Assumptions'!C16*(1+C32))*'Assumptions'!C13)*(1-'Assumptions'!C17-MAX(0,'Assumptions'!C18-D32)-'Assumptions'!C19)-'Assumptions'!C6*('Assumptions'!C16*(1+C32))*('Assumptions'!C20+E32)-'Assumptions'!C6*'Assumptions'!C21)+('2400 Nueces'!B47*(60%+40%*(MAX(50%,(1-'Assumptions'!C17-'Assumptions'!C18)+D32)/(1-'Assumptions'!C17-'Assumptions'!C18)))))-(('Assumptions'!C52*(1+'Assumptions'!E81))+('Assumptions'!C53*(1+'Assumptions'!F81))+(('Assumptions'!C54*(1+'Assumptions'!G81))+('Assumptions'!C55*(1+'Assumptions'!G81))+'Assumptions'!C56+'Assumptions'!C57+'Assumptions'!C58+'Assumptions'!C59+'Assumptions'!C60+'Assumptions'!C61+'Assumptions'!C62+'Assumptions'!C63+'Assumptions'!C64+'Assumptions'!C65)*(80%+20%*(MAX(50%,(1-'Assumptions'!C17-'Assumptions'!C18)+D32)/(1-'Assumptions'!C17-'Assumptions'!C18)))+((('Assumptions'!C6*('Assumptions'!C16*(1+C32))*'Assumptions'!C13)*(1-'Assumptions'!C17-MAX(0,'Assumptions'!C18-D32)-'Assumptions'!C19)-'Assumptions'!C6*('Assumptions'!C16*(1+C32))*('Assumptions'!C20+E32)-'Assumptions'!C6*'Assumptions'!C21)+('2400 Nueces'!B47*(60%+40%*(MAX(50%,(1-'Assumptions'!C17-'Assumptions'!C18)+D32)/(1-'Assumptions'!C17-'Assumptions'!C18)))))*'Assumptions'!C28))/(1.30*(-PMT(('Assumptions'!C37+2%)/12,30*12,1)*12))))*(-PMT(('Assumptions'!C37+2%)/12,30*12,1)*12),'2400 Nueces'!B98))&gt;0,J32/(IF(G32=1,MAX(0,MIN(MAX(0,(((('Assumptions'!C6*('Assumptions'!C16*(1+C32))*'Assumptions'!C13)*(1-'Assumptions'!C17-MAX(0,'Assumptions'!C18-D32)-'Assumptions'!C19)-'Assumptions'!C6*('Assumptions'!C16*(1+C32))*('Assumptions'!C20+E32)-'Assumptions'!C6*'Assumptions'!C21)+('2400 Nueces'!B47*(60%+40%*(MAX(50%,(1-'Assumptions'!C17-'Assumptions'!C18)+D32)/(1-'Assumptions'!C17-'Assumptions'!C18)))))-(('Assumptions'!C52*(1+'Assumptions'!E81))+('Assumptions'!C53*(1+'Assumptions'!F81))+(('Assumptions'!C54*(1+'Assumptions'!G81))+('Assumptions'!C55*(1+'Assumptions'!G81))+'Assumptions'!C56+'Assumptions'!C57+'Assumptions'!C58+'Assumptions'!C59+'Assumptions'!C60+'Assumptions'!C61+'Assumptions'!C62+'Assumptions'!C63+'Assumptions'!C64+'Assumptions'!C65)*(80%+20%*(MAX(50%,(1-'Assumptions'!C17-'Assumptions'!C18)+D32)/(1-'Assumptions'!C17-'Assumptions'!C18)))+((('Assumptions'!C6*('Assumptions'!C16*(1+C32))*'Assumptions'!C13)*(1-'Assumptions'!C17-MAX(0,'Assumptions'!C18-D32)-'Assumptions'!C19)-'Assumptions'!C6*('Assumptions'!C16*(1+C32))*('Assumptions'!C20+E32)-'Assumptions'!C6*'Assumptions'!C21)+('2400 Nueces'!B47*(60%+40%*(MAX(50%,(1-'Assumptions'!C17-'Assumptions'!C18)+D32)/(1-'Assumptions'!C17-'Assumptions'!C18)))))*'Assumptions'!C28))/('Assumptions'!C34+F32))*55%,(((('Assumptions'!C6*('Assumptions'!C16*(1+C32))*'Assumptions'!C13)*(1-'Assumptions'!C17-MAX(0,'Assumptions'!C18-D32)-'Assumptions'!C19)-'Assumptions'!C6*('Assumptions'!C16*(1+C32))*('Assumptions'!C20+E32)-'Assumptions'!C6*'Assumptions'!C21)+('2400 Nueces'!B47*(60%+40%*(MAX(50%,(1-'Assumptions'!C17-'Assumptions'!C18)+D32)/(1-'Assumptions'!C17-'Assumptions'!C18)))))-(('Assumptions'!C52*(1+'Assumptions'!E81))+('Assumptions'!C53*(1+'Assumptions'!F81))+(('Assumptions'!C54*(1+'Assumptions'!G81))+('Assumptions'!C55*(1+'Assumptions'!G81))+'Assumptions'!C56+'Assumptions'!C57+'Assumptions'!C58+'Assumptions'!C59+'Assumptions'!C60+'Assumptions'!C61+'Assumptions'!C62+'Assumptions'!C63+'Assumptions'!C64+'Assumptions'!C65)*(80%+20%*(MAX(50%,(1-'Assumptions'!C17-'Assumptions'!C18)+D32)/(1-'Assumptions'!C17-'Assumptions'!C18)))+((('Assumptions'!C6*('Assumptions'!C16*(1+C32))*'Assumptions'!C13)*(1-'Assumptions'!C17-MAX(0,'Assumptions'!C18-D32)-'Assumptions'!C19)-'Assumptions'!C6*('Assumptions'!C16*(1+C32))*('Assumptions'!C20+E32)-'Assumptions'!C6*'Assumptions'!C21)+('2400 Nueces'!B47*(60%+40%*(MAX(50%,(1-'Assumptions'!C17-'Assumptions'!C18)+D32)/(1-'Assumptions'!C17-'Assumptions'!C18)))))*'Assumptions'!C28))/(1.30*(-PMT(('Assumptions'!C37+2%)/12,30*12,1)*12))))*(-PMT(('Assumptions'!C37+2%)/12,30*12,1)*12),'2400 Nueces'!B98)),"")</x:f>
        <x:v>2.1948086708780687</x:v>
      </x:c>
      <x:c r="M32" s="106" t="n">
        <x:f>IF((IF(G32=1,MAX(0,MIN(MAX(0,(((('Assumptions'!C6*('Assumptions'!C16*(1+C32))*'Assumptions'!C13)*(1-'Assumptions'!C17-MAX(0,'Assumptions'!C18-D32)-'Assumptions'!C19)-'Assumptions'!C6*('Assumptions'!C16*(1+C32))*('Assumptions'!C20+E32)-'Assumptions'!C6*'Assumptions'!C21)+('2400 Nueces'!B47*(60%+40%*(MAX(50%,(1-'Assumptions'!C17-'Assumptions'!C18)+D32)/(1-'Assumptions'!C17-'Assumptions'!C18)))))-(('Assumptions'!C52*(1+'Assumptions'!E81))+('Assumptions'!C53*(1+'Assumptions'!F81))+(('Assumptions'!C54*(1+'Assumptions'!G81))+('Assumptions'!C55*(1+'Assumptions'!G81))+'Assumptions'!C56+'Assumptions'!C57+'Assumptions'!C58+'Assumptions'!C59+'Assumptions'!C60+'Assumptions'!C61+'Assumptions'!C62+'Assumptions'!C63+'Assumptions'!C64+'Assumptions'!C65)*(80%+20%*(MAX(50%,(1-'Assumptions'!C17-'Assumptions'!C18)+D32)/(1-'Assumptions'!C17-'Assumptions'!C18)))+((('Assumptions'!C6*('Assumptions'!C16*(1+C32))*'Assumptions'!C13)*(1-'Assumptions'!C17-MAX(0,'Assumptions'!C18-D32)-'Assumptions'!C19)-'Assumptions'!C6*('Assumptions'!C16*(1+C32))*('Assumptions'!C20+E32)-'Assumptions'!C6*'Assumptions'!C21)+('2400 Nueces'!B47*(60%+40%*(MAX(50%,(1-'Assumptions'!C17-'Assumptions'!C18)+D32)/(1-'Assumptions'!C17-'Assumptions'!C18)))))*'Assumptions'!C28))/('Assumptions'!C34+F32))*55%,(((('Assumptions'!C6*('Assumptions'!C16*(1+C32))*'Assumptions'!C13)*(1-'Assumptions'!C17-MAX(0,'Assumptions'!C18-D32)-'Assumptions'!C19)-'Assumptions'!C6*('Assumptions'!C16*(1+C32))*('Assumptions'!C20+E32)-'Assumptions'!C6*'Assumptions'!C21)+('2400 Nueces'!B47*(60%+40%*(MAX(50%,(1-'Assumptions'!C17-'Assumptions'!C18)+D32)/(1-'Assumptions'!C17-'Assumptions'!C18)))))-(('Assumptions'!C52*(1+'Assumptions'!E81))+('Assumptions'!C53*(1+'Assumptions'!F81))+(('Assumptions'!C54*(1+'Assumptions'!G81))+('Assumptions'!C55*(1+'Assumptions'!G81))+'Assumptions'!C56+'Assumptions'!C57+'Assumptions'!C58+'Assumptions'!C59+'Assumptions'!C60+'Assumptions'!C61+'Assumptions'!C62+'Assumptions'!C63+'Assumptions'!C64+'Assumptions'!C65)*(80%+20%*(MAX(50%,(1-'Assumptions'!C17-'Assumptions'!C18)+D32)/(1-'Assumptions'!C17-'Assumptions'!C18)))+((('Assumptions'!C6*('Assumptions'!C16*(1+C32))*'Assumptions'!C13)*(1-'Assumptions'!C17-MAX(0,'Assumptions'!C18-D32)-'Assumptions'!C19)-'Assumptions'!C6*('Assumptions'!C16*(1+C32))*('Assumptions'!C20+E32)-'Assumptions'!C6*'Assumptions'!C21)+('2400 Nueces'!B47*(60%+40%*(MAX(50%,(1-'Assumptions'!C17-'Assumptions'!C18)+D32)/(1-'Assumptions'!C17-'Assumptions'!C18)))))*'Assumptions'!C28))/(1.30*(-PMT(('Assumptions'!C37+2%)/12,30*12,1)*12)))),'Assumptions'!C36))&gt;0,J32/(IF(G32=1,MAX(0,MIN(MAX(0,(((('Assumptions'!C6*('Assumptions'!C16*(1+C32))*'Assumptions'!C13)*(1-'Assumptions'!C17-MAX(0,'Assumptions'!C18-D32)-'Assumptions'!C19)-'Assumptions'!C6*('Assumptions'!C16*(1+C32))*('Assumptions'!C20+E32)-'Assumptions'!C6*'Assumptions'!C21)+('2400 Nueces'!B47*(60%+40%*(MAX(50%,(1-'Assumptions'!C17-'Assumptions'!C18)+D32)/(1-'Assumptions'!C17-'Assumptions'!C18)))))-(('Assumptions'!C52*(1+'Assumptions'!E81))+('Assumptions'!C53*(1+'Assumptions'!F81))+(('Assumptions'!C54*(1+'Assumptions'!G81))+('Assumptions'!C55*(1+'Assumptions'!G81))+'Assumptions'!C56+'Assumptions'!C57+'Assumptions'!C58+'Assumptions'!C59+'Assumptions'!C60+'Assumptions'!C61+'Assumptions'!C62+'Assumptions'!C63+'Assumptions'!C64+'Assumptions'!C65)*(80%+20%*(MAX(50%,(1-'Assumptions'!C17-'Assumptions'!C18)+D32)/(1-'Assumptions'!C17-'Assumptions'!C18)))+((('Assumptions'!C6*('Assumptions'!C16*(1+C32))*'Assumptions'!C13)*(1-'Assumptions'!C17-MAX(0,'Assumptions'!C18-D32)-'Assumptions'!C19)-'Assumptions'!C6*('Assumptions'!C16*(1+C32))*('Assumptions'!C20+E32)-'Assumptions'!C6*'Assumptions'!C21)+('2400 Nueces'!B47*(60%+40%*(MAX(50%,(1-'Assumptions'!C17-'Assumptions'!C18)+D32)/(1-'Assumptions'!C17-'Assumptions'!C18)))))*'Assumptions'!C28))/('Assumptions'!C34+F32))*55%,(((('Assumptions'!C6*('Assumptions'!C16*(1+C32))*'Assumptions'!C13)*(1-'Assumptions'!C17-MAX(0,'Assumptions'!C18-D32)-'Assumptions'!C19)-'Assumptions'!C6*('Assumptions'!C16*(1+C32))*('Assumptions'!C20+E32)-'Assumptions'!C6*'Assumptions'!C21)+('2400 Nueces'!B47*(60%+40%*(MAX(50%,(1-'Assumptions'!C17-'Assumptions'!C18)+D32)/(1-'Assumptions'!C17-'Assumptions'!C18)))))-(('Assumptions'!C52*(1+'Assumptions'!E81))+('Assumptions'!C53*(1+'Assumptions'!F81))+(('Assumptions'!C54*(1+'Assumptions'!G81))+('Assumptions'!C55*(1+'Assumptions'!G81))+'Assumptions'!C56+'Assumptions'!C57+'Assumptions'!C58+'Assumptions'!C59+'Assumptions'!C60+'Assumptions'!C61+'Assumptions'!C62+'Assumptions'!C63+'Assumptions'!C64+'Assumptions'!C65)*(80%+20%*(MAX(50%,(1-'Assumptions'!C17-'Assumptions'!C18)+D32)/(1-'Assumptions'!C17-'Assumptions'!C18)))+((('Assumptions'!C6*('Assumptions'!C16*(1+C32))*'Assumptions'!C13)*(1-'Assumptions'!C17-MAX(0,'Assumptions'!C18-D32)-'Assumptions'!C19)-'Assumptions'!C6*('Assumptions'!C16*(1+C32))*('Assumptions'!C20+E32)-'Assumptions'!C6*'Assumptions'!C21)+('2400 Nueces'!B47*(60%+40%*(MAX(50%,(1-'Assumptions'!C17-'Assumptions'!C18)+D32)/(1-'Assumptions'!C17-'Assumptions'!C18)))))*'Assumptions'!C28))/(1.30*(-PMT(('Assumptions'!C37+2%)/12,30*12,1)*12)))),'Assumptions'!C36)),"")</x:f>
        <x:v>0.1295656726190476</x:v>
      </x:c>
      <x:c r="N32" s="110" t="n">
        <x:f>J32-'2400 Nueces'!B76-(IF(G32=1,MAX(0,MIN(MAX(0,(((('Assumptions'!C6*('Assumptions'!C16*(1+C32))*'Assumptions'!C13)*(1-'Assumptions'!C17-MAX(0,'Assumptions'!C18-D32)-'Assumptions'!C19)-'Assumptions'!C6*('Assumptions'!C16*(1+C32))*('Assumptions'!C20+E32)-'Assumptions'!C6*'Assumptions'!C21)+('2400 Nueces'!B47*(60%+40%*(MAX(50%,(1-'Assumptions'!C17-'Assumptions'!C18)+D32)/(1-'Assumptions'!C17-'Assumptions'!C18)))))-(('Assumptions'!C52*(1+'Assumptions'!E81))+('Assumptions'!C53*(1+'Assumptions'!F81))+(('Assumptions'!C54*(1+'Assumptions'!G81))+('Assumptions'!C55*(1+'Assumptions'!G81))+'Assumptions'!C56+'Assumptions'!C57+'Assumptions'!C58+'Assumptions'!C59+'Assumptions'!C60+'Assumptions'!C61+'Assumptions'!C62+'Assumptions'!C63+'Assumptions'!C64+'Assumptions'!C65)*(80%+20%*(MAX(50%,(1-'Assumptions'!C17-'Assumptions'!C18)+D32)/(1-'Assumptions'!C17-'Assumptions'!C18)))+((('Assumptions'!C6*('Assumptions'!C16*(1+C32))*'Assumptions'!C13)*(1-'Assumptions'!C17-MAX(0,'Assumptions'!C18-D32)-'Assumptions'!C19)-'Assumptions'!C6*('Assumptions'!C16*(1+C32))*('Assumptions'!C20+E32)-'Assumptions'!C6*'Assumptions'!C21)+('2400 Nueces'!B47*(60%+40%*(MAX(50%,(1-'Assumptions'!C17-'Assumptions'!C18)+D32)/(1-'Assumptions'!C17-'Assumptions'!C18)))))*'Assumptions'!C28))/('Assumptions'!C34+F32))*55%,(((('Assumptions'!C6*('Assumptions'!C16*(1+C32))*'Assumptions'!C13)*(1-'Assumptions'!C17-MAX(0,'Assumptions'!C18-D32)-'Assumptions'!C19)-'Assumptions'!C6*('Assumptions'!C16*(1+C32))*('Assumptions'!C20+E32)-'Assumptions'!C6*'Assumptions'!C21)+('2400 Nueces'!B47*(60%+40%*(MAX(50%,(1-'Assumptions'!C17-'Assumptions'!C18)+D32)/(1-'Assumptions'!C17-'Assumptions'!C18)))))-(('Assumptions'!C52*(1+'Assumptions'!E81))+('Assumptions'!C53*(1+'Assumptions'!F81))+(('Assumptions'!C54*(1+'Assumptions'!G81))+('Assumptions'!C55*(1+'Assumptions'!G81))+'Assumptions'!C56+'Assumptions'!C57+'Assumptions'!C58+'Assumptions'!C59+'Assumptions'!C60+'Assumptions'!C61+'Assumptions'!C62+'Assumptions'!C63+'Assumptions'!C64+'Assumptions'!C65)*(80%+20%*(MAX(50%,(1-'Assumptions'!C17-'Assumptions'!C18)+D32)/(1-'Assumptions'!C17-'Assumptions'!C18)))+((('Assumptions'!C6*('Assumptions'!C16*(1+C32))*'Assumptions'!C13)*(1-'Assumptions'!C17-MAX(0,'Assumptions'!C18-D32)-'Assumptions'!C19)-'Assumptions'!C6*('Assumptions'!C16*(1+C32))*('Assumptions'!C20+E32)-'Assumptions'!C6*'Assumptions'!C21)+('2400 Nueces'!B47*(60%+40%*(MAX(50%,(1-'Assumptions'!C17-'Assumptions'!C18)+D32)/(1-'Assumptions'!C17-'Assumptions'!C18)))))*'Assumptions'!C28))/(1.30*(-PMT(('Assumptions'!C37+2%)/12,30*12,1)*12))))*(-PMT(('Assumptions'!C37+2%)/12,30*12,1)*12),'2400 Nueces'!B98))-'2400 Nueces'!B102-'Assumptions'!C6*'Assumptions'!I81</x:f>
        <x:v>2744681.1989594023</x:v>
      </x:c>
      <x:c r="O32" s="110" t="n">
        <x:f>MAX(0,(((('Assumptions'!C6*('Assumptions'!C16*(1+C32))*'Assumptions'!C13)*(1-'Assumptions'!C17-MAX(0,'Assumptions'!C18-D32)-'Assumptions'!C19)-'Assumptions'!C6*('Assumptions'!C16*(1+C32))*('Assumptions'!C20+E32)-'Assumptions'!C6*'Assumptions'!C21)+('2400 Nueces'!B47*(60%+40%*(MAX(50%,(1-'Assumptions'!C17-'Assumptions'!C18)+D32)/(1-'Assumptions'!C17-'Assumptions'!C18)))))-(('Assumptions'!C52*(1+'Assumptions'!E81))+('Assumptions'!C53*(1+'Assumptions'!F81))+(('Assumptions'!C54*(1+'Assumptions'!G81))+('Assumptions'!C55*(1+'Assumptions'!G81))+'Assumptions'!C56+'Assumptions'!C57+'Assumptions'!C58+'Assumptions'!C59+'Assumptions'!C60+'Assumptions'!C61+'Assumptions'!C62+'Assumptions'!C63+'Assumptions'!C64+'Assumptions'!C65)*(80%+20%*(MAX(50%,(1-'Assumptions'!C17-'Assumptions'!C18)+D32)/(1-'Assumptions'!C17-'Assumptions'!C18)))+((('Assumptions'!C6*('Assumptions'!C16*(1+C32))*'Assumptions'!C13)*(1-'Assumptions'!C17-MAX(0,'Assumptions'!C18-D32)-'Assumptions'!C19)-'Assumptions'!C6*('Assumptions'!C16*(1+C32))*('Assumptions'!C20+E32)-'Assumptions'!C6*'Assumptions'!C21)+('2400 Nueces'!B47*(60%+40%*(MAX(50%,(1-'Assumptions'!C17-'Assumptions'!C18)+D32)/(1-'Assumptions'!C17-'Assumptions'!C18)))))*'Assumptions'!C28))/('Assumptions'!C34+F32))</x:f>
        <x:v>103652538.0952381</x:v>
      </x:c>
      <x:c r="P32" s="106" t="n">
        <x:f>IF(O32&gt;0,(IF(G32=1,MAX(0,MIN(MAX(0,(((('Assumptions'!C6*('Assumptions'!C16*(1+C32))*'Assumptions'!C13)*(1-'Assumptions'!C17-MAX(0,'Assumptions'!C18-D32)-'Assumptions'!C19)-'Assumptions'!C6*('Assumptions'!C16*(1+C32))*('Assumptions'!C20+E32)-'Assumptions'!C6*'Assumptions'!C21)+('2400 Nueces'!B47*(60%+40%*(MAX(50%,(1-'Assumptions'!C17-'Assumptions'!C18)+D32)/(1-'Assumptions'!C17-'Assumptions'!C18)))))-(('Assumptions'!C52*(1+'Assumptions'!E81))+('Assumptions'!C53*(1+'Assumptions'!F81))+(('Assumptions'!C54*(1+'Assumptions'!G81))+('Assumptions'!C55*(1+'Assumptions'!G81))+'Assumptions'!C56+'Assumptions'!C57+'Assumptions'!C58+'Assumptions'!C59+'Assumptions'!C60+'Assumptions'!C61+'Assumptions'!C62+'Assumptions'!C63+'Assumptions'!C64+'Assumptions'!C65)*(80%+20%*(MAX(50%,(1-'Assumptions'!C17-'Assumptions'!C18)+D32)/(1-'Assumptions'!C17-'Assumptions'!C18)))+((('Assumptions'!C6*('Assumptions'!C16*(1+C32))*'Assumptions'!C13)*(1-'Assumptions'!C17-MAX(0,'Assumptions'!C18-D32)-'Assumptions'!C19)-'Assumptions'!C6*('Assumptions'!C16*(1+C32))*('Assumptions'!C20+E32)-'Assumptions'!C6*'Assumptions'!C21)+('2400 Nueces'!B47*(60%+40%*(MAX(50%,(1-'Assumptions'!C17-'Assumptions'!C18)+D32)/(1-'Assumptions'!C17-'Assumptions'!C18)))))*'Assumptions'!C28))/('Assumptions'!C34+F32))*55%,(((('Assumptions'!C6*('Assumptions'!C16*(1+C32))*'Assumptions'!C13)*(1-'Assumptions'!C17-MAX(0,'Assumptions'!C18-D32)-'Assumptions'!C19)-'Assumptions'!C6*('Assumptions'!C16*(1+C32))*('Assumptions'!C20+E32)-'Assumptions'!C6*'Assumptions'!C21)+('2400 Nueces'!B47*(60%+40%*(MAX(50%,(1-'Assumptions'!C17-'Assumptions'!C18)+D32)/(1-'Assumptions'!C17-'Assumptions'!C18)))))-(('Assumptions'!C52*(1+'Assumptions'!E81))+('Assumptions'!C53*(1+'Assumptions'!F81))+(('Assumptions'!C54*(1+'Assumptions'!G81))+('Assumptions'!C55*(1+'Assumptions'!G81))+'Assumptions'!C56+'Assumptions'!C57+'Assumptions'!C58+'Assumptions'!C59+'Assumptions'!C60+'Assumptions'!C61+'Assumptions'!C62+'Assumptions'!C63+'Assumptions'!C64+'Assumptions'!C65)*(80%+20%*(MAX(50%,(1-'Assumptions'!C17-'Assumptions'!C18)+D32)/(1-'Assumptions'!C17-'Assumptions'!C18)))+((('Assumptions'!C6*('Assumptions'!C16*(1+C32))*'Assumptions'!C13)*(1-'Assumptions'!C17-MAX(0,'Assumptions'!C18-D32)-'Assumptions'!C19)-'Assumptions'!C6*('Assumptions'!C16*(1+C32))*('Assumptions'!C20+E32)-'Assumptions'!C6*'Assumptions'!C21)+('2400 Nueces'!B47*(60%+40%*(MAX(50%,(1-'Assumptions'!C17-'Assumptions'!C18)+D32)/(1-'Assumptions'!C17-'Assumptions'!C18)))))*'Assumptions'!C28))/(1.30*(-PMT(('Assumptions'!C37+2%)/12,30*12,1)*12)))),'Assumptions'!C36))/O32,"")</x:f>
        <x:v>0.4051999186108644</x:v>
      </x:c>
      <x:c r="Q32" s="110" t="n">
        <x:f>O32-(IF(G32=1,MAX(0,MIN(MAX(0,(((('Assumptions'!C6*('Assumptions'!C16*(1+C32))*'Assumptions'!C13)*(1-'Assumptions'!C17-MAX(0,'Assumptions'!C18-D32)-'Assumptions'!C19)-'Assumptions'!C6*('Assumptions'!C16*(1+C32))*('Assumptions'!C20+E32)-'Assumptions'!C6*'Assumptions'!C21)+('2400 Nueces'!B47*(60%+40%*(MAX(50%,(1-'Assumptions'!C17-'Assumptions'!C18)+D32)/(1-'Assumptions'!C17-'Assumptions'!C18)))))-(('Assumptions'!C52*(1+'Assumptions'!E81))+('Assumptions'!C53*(1+'Assumptions'!F81))+(('Assumptions'!C54*(1+'Assumptions'!G81))+('Assumptions'!C55*(1+'Assumptions'!G81))+'Assumptions'!C56+'Assumptions'!C57+'Assumptions'!C58+'Assumptions'!C59+'Assumptions'!C60+'Assumptions'!C61+'Assumptions'!C62+'Assumptions'!C63+'Assumptions'!C64+'Assumptions'!C65)*(80%+20%*(MAX(50%,(1-'Assumptions'!C17-'Assumptions'!C18)+D32)/(1-'Assumptions'!C17-'Assumptions'!C18)))+((('Assumptions'!C6*('Assumptions'!C16*(1+C32))*'Assumptions'!C13)*(1-'Assumptions'!C17-MAX(0,'Assumptions'!C18-D32)-'Assumptions'!C19)-'Assumptions'!C6*('Assumptions'!C16*(1+C32))*('Assumptions'!C20+E32)-'Assumptions'!C6*'Assumptions'!C21)+('2400 Nueces'!B47*(60%+40%*(MAX(50%,(1-'Assumptions'!C17-'Assumptions'!C18)+D32)/(1-'Assumptions'!C17-'Assumptions'!C18)))))*'Assumptions'!C28))/('Assumptions'!C34+F32))*55%,(((('Assumptions'!C6*('Assumptions'!C16*(1+C32))*'Assumptions'!C13)*(1-'Assumptions'!C17-MAX(0,'Assumptions'!C18-D32)-'Assumptions'!C19)-'Assumptions'!C6*('Assumptions'!C16*(1+C32))*('Assumptions'!C20+E32)-'Assumptions'!C6*'Assumptions'!C21)+('2400 Nueces'!B47*(60%+40%*(MAX(50%,(1-'Assumptions'!C17-'Assumptions'!C18)+D32)/(1-'Assumptions'!C17-'Assumptions'!C18)))))-(('Assumptions'!C52*(1+'Assumptions'!E81))+('Assumptions'!C53*(1+'Assumptions'!F81))+(('Assumptions'!C54*(1+'Assumptions'!G81))+('Assumptions'!C55*(1+'Assumptions'!G81))+'Assumptions'!C56+'Assumptions'!C57+'Assumptions'!C58+'Assumptions'!C59+'Assumptions'!C60+'Assumptions'!C61+'Assumptions'!C62+'Assumptions'!C63+'Assumptions'!C64+'Assumptions'!C65)*(80%+20%*(MAX(50%,(1-'Assumptions'!C17-'Assumptions'!C18)+D32)/(1-'Assumptions'!C17-'Assumptions'!C18)))+((('Assumptions'!C6*('Assumptions'!C16*(1+C32))*'Assumptions'!C13)*(1-'Assumptions'!C17-MAX(0,'Assumptions'!C18-D32)-'Assumptions'!C19)-'Assumptions'!C6*('Assumptions'!C16*(1+C32))*('Assumptions'!C20+E32)-'Assumptions'!C6*'Assumptions'!C21)+('2400 Nueces'!B47*(60%+40%*(MAX(50%,(1-'Assumptions'!C17-'Assumptions'!C18)+D32)/(1-'Assumptions'!C17-'Assumptions'!C18)))))*'Assumptions'!C28))/(1.30*(-PMT(('Assumptions'!C37+2%)/12,30*12,1)*12)))),'Assumptions'!C36))-'Assumptions'!C41</x:f>
        <x:v>61652538.095238104</x:v>
      </x:c>
      <x:c r="R32" s="110" t="n">
        <x:f>IF(G32=1,MAX(0,'Assumptions'!C36-(MAX(0,MIN(MAX(0,(((('Assumptions'!C6*('Assumptions'!C16*(1+C32))*'Assumptions'!C13)*(1-'Assumptions'!C17-MAX(0,'Assumptions'!C18-D32)-'Assumptions'!C19)-'Assumptions'!C6*('Assumptions'!C16*(1+C32))*('Assumptions'!C20+E32)-'Assumptions'!C6*'Assumptions'!C21)+('2400 Nueces'!B47*(60%+40%*(MAX(50%,(1-'Assumptions'!C17-'Assumptions'!C18)+D32)/(1-'Assumptions'!C17-'Assumptions'!C18)))))-(('Assumptions'!C52*(1+'Assumptions'!E81))+('Assumptions'!C53*(1+'Assumptions'!F81))+(('Assumptions'!C54*(1+'Assumptions'!G81))+('Assumptions'!C55*(1+'Assumptions'!G81))+'Assumptions'!C56+'Assumptions'!C57+'Assumptions'!C58+'Assumptions'!C59+'Assumptions'!C60+'Assumptions'!C61+'Assumptions'!C62+'Assumptions'!C63+'Assumptions'!C64+'Assumptions'!C65)*(80%+20%*(MAX(50%,(1-'Assumptions'!C17-'Assumptions'!C18)+D32)/(1-'Assumptions'!C17-'Assumptions'!C18)))+((('Assumptions'!C6*('Assumptions'!C16*(1+C32))*'Assumptions'!C13)*(1-'Assumptions'!C17-MAX(0,'Assumptions'!C18-D32)-'Assumptions'!C19)-'Assumptions'!C6*('Assumptions'!C16*(1+C32))*('Assumptions'!C20+E32)-'Assumptions'!C6*'Assumptions'!C21)+('2400 Nueces'!B47*(60%+40%*(MAX(50%,(1-'Assumptions'!C17-'Assumptions'!C18)+D32)/(1-'Assumptions'!C17-'Assumptions'!C18)))))*'Assumptions'!C28))/('Assumptions'!C34+F32))*55%,(((('Assumptions'!C6*('Assumptions'!C16*(1+C32))*'Assumptions'!C13)*(1-'Assumptions'!C17-MAX(0,'Assumptions'!C18-D32)-'Assumptions'!C19)-'Assumptions'!C6*('Assumptions'!C16*(1+C32))*('Assumptions'!C20+E32)-'Assumptions'!C6*'Assumptions'!C21)+('2400 Nueces'!B47*(60%+40%*(MAX(50%,(1-'Assumptions'!C17-'Assumptions'!C18)+D32)/(1-'Assumptions'!C17-'Assumptions'!C18)))))-(('Assumptions'!C52*(1+'Assumptions'!E81))+('Assumptions'!C53*(1+'Assumptions'!F81))+(('Assumptions'!C54*(1+'Assumptions'!G81))+('Assumptions'!C55*(1+'Assumptions'!G81))+'Assumptions'!C56+'Assumptions'!C57+'Assumptions'!C58+'Assumptions'!C59+'Assumptions'!C60+'Assumptions'!C61+'Assumptions'!C62+'Assumptions'!C63+'Assumptions'!C64+'Assumptions'!C65)*(80%+20%*(MAX(50%,(1-'Assumptions'!C17-'Assumptions'!C18)+D32)/(1-'Assumptions'!C17-'Assumptions'!C18)))+((('Assumptions'!C6*('Assumptions'!C16*(1+C32))*'Assumptions'!C13)*(1-'Assumptions'!C17-MAX(0,'Assumptions'!C18-D32)-'Assumptions'!C19)-'Assumptions'!C6*('Assumptions'!C16*(1+C32))*('Assumptions'!C20+E32)-'Assumptions'!C6*'Assumptions'!C21)+('2400 Nueces'!B47*(60%+40%*(MAX(50%,(1-'Assumptions'!C17-'Assumptions'!C18)+D32)/(1-'Assumptions'!C17-'Assumptions'!C18)))))*'Assumptions'!C28))/(1.30*(-PMT(('Assumptions'!C37+2%)/12,30*12,1)*12)))))),0)</x:f>
        <x:v>0</x:v>
      </x:c>
      <x:c r="S32" s="32" t="str">
        <x:v>Project rental-income cushion, then UT System support</x:v>
      </x:c>
    </x:row>
    <x:row r="33">
      <x:c r="A33" s="32" t="str">
        <x:v>2400 Nueces</x:v>
      </x:c>
      <x:c r="B33" s="32" t="str">
        <x:v>Major replacement</x:v>
      </x:c>
      <x:c r="C33" s="104" t="n">
        <x:f>'Assumptions'!B82</x:f>
        <x:v>0</x:v>
      </x:c>
      <x:c r="D33" s="104" t="n">
        <x:f>'Assumptions'!C82</x:f>
        <x:v>0</x:v>
      </x:c>
      <x:c r="E33" s="102" t="n">
        <x:f>'Assumptions'!D82</x:f>
        <x:v>0</x:v>
      </x:c>
      <x:c r="F33" s="104" t="n">
        <x:f>'Assumptions'!H82</x:f>
        <x:v>0</x:v>
      </x:c>
      <x:c r="G33" s="91" t="n">
        <x:f>'Assumptions'!J82</x:f>
        <x:v>0</x:v>
      </x:c>
      <x:c r="H33" s="110" t="n">
        <x:f>(('Assumptions'!C6*('Assumptions'!C16*(1+C33))*'Assumptions'!C13)*(1-'Assumptions'!C17-MAX(0,'Assumptions'!C18-D33)-'Assumptions'!C19)-'Assumptions'!C6*('Assumptions'!C16*(1+C33))*('Assumptions'!C20+E33)-'Assumptions'!C6*'Assumptions'!C21)/'Assumptions'!C6/'Assumptions'!C13</x:f>
        <x:v>1215.625</x:v>
      </x:c>
      <x:c r="I33" s="110" t="n">
        <x:f>((('Assumptions'!C6*('Assumptions'!C16*(1+C33))*'Assumptions'!C13)*(1-'Assumptions'!C17-MAX(0,'Assumptions'!C18-D33)-'Assumptions'!C19)-'Assumptions'!C6*('Assumptions'!C16*(1+C33))*('Assumptions'!C20+E33)-'Assumptions'!C6*'Assumptions'!C21)+('2400 Nueces'!B47*(60%+40%*(MAX(50%,(1-'Assumptions'!C17-'Assumptions'!C18)+D33)/(1-'Assumptions'!C17-'Assumptions'!C18)))))</x:f>
        <x:v>9482225</x:v>
      </x:c>
      <x:c r="J33" s="110" t="n">
        <x:f>(((('Assumptions'!C6*('Assumptions'!C16*(1+C33))*'Assumptions'!C13)*(1-'Assumptions'!C17-MAX(0,'Assumptions'!C18-D33)-'Assumptions'!C19)-'Assumptions'!C6*('Assumptions'!C16*(1+C33))*('Assumptions'!C20+E33)-'Assumptions'!C6*'Assumptions'!C21)+('2400 Nueces'!B47*(60%+40%*(MAX(50%,(1-'Assumptions'!C17-'Assumptions'!C18)+D33)/(1-'Assumptions'!C17-'Assumptions'!C18)))))-(('Assumptions'!C52*(1+'Assumptions'!E82))+('Assumptions'!C53*(1+'Assumptions'!F82))+(('Assumptions'!C54*(1+'Assumptions'!G82))+('Assumptions'!C55*(1+'Assumptions'!G82))+'Assumptions'!C56+'Assumptions'!C57+'Assumptions'!C58+'Assumptions'!C59+'Assumptions'!C60+'Assumptions'!C61+'Assumptions'!C62+'Assumptions'!C63+'Assumptions'!C64+'Assumptions'!C65)*(80%+20%*(MAX(50%,(1-'Assumptions'!C17-'Assumptions'!C18)+D33)/(1-'Assumptions'!C17-'Assumptions'!C18)))+((('Assumptions'!C6*('Assumptions'!C16*(1+C33))*'Assumptions'!C13)*(1-'Assumptions'!C17-MAX(0,'Assumptions'!C18-D33)-'Assumptions'!C19)-'Assumptions'!C6*('Assumptions'!C16*(1+C33))*('Assumptions'!C20+E33)-'Assumptions'!C6*'Assumptions'!C21)+('2400 Nueces'!B47*(60%+40%*(MAX(50%,(1-'Assumptions'!C17-'Assumptions'!C18)+D33)/(1-'Assumptions'!C17-'Assumptions'!C18)))))*'Assumptions'!C28))</x:f>
        <x:v>5537758.25</x:v>
      </x:c>
      <x:c r="K33" s="106" t="n">
        <x:f>J33/'2400 Nueces'!B73-1</x:f>
        <x:v>0</x:v>
      </x:c>
      <x:c r="L33" s="112" t="n">
        <x:f>IF((IF(G33=1,MAX(0,MIN(MAX(0,(((('Assumptions'!C6*('Assumptions'!C16*(1+C33))*'Assumptions'!C13)*(1-'Assumptions'!C17-MAX(0,'Assumptions'!C18-D33)-'Assumptions'!C19)-'Assumptions'!C6*('Assumptions'!C16*(1+C33))*('Assumptions'!C20+E33)-'Assumptions'!C6*'Assumptions'!C21)+('2400 Nueces'!B47*(60%+40%*(MAX(50%,(1-'Assumptions'!C17-'Assumptions'!C18)+D33)/(1-'Assumptions'!C17-'Assumptions'!C18)))))-(('Assumptions'!C52*(1+'Assumptions'!E82))+('Assumptions'!C53*(1+'Assumptions'!F82))+(('Assumptions'!C54*(1+'Assumptions'!G82))+('Assumptions'!C55*(1+'Assumptions'!G82))+'Assumptions'!C56+'Assumptions'!C57+'Assumptions'!C58+'Assumptions'!C59+'Assumptions'!C60+'Assumptions'!C61+'Assumptions'!C62+'Assumptions'!C63+'Assumptions'!C64+'Assumptions'!C65)*(80%+20%*(MAX(50%,(1-'Assumptions'!C17-'Assumptions'!C18)+D33)/(1-'Assumptions'!C17-'Assumptions'!C18)))+((('Assumptions'!C6*('Assumptions'!C16*(1+C33))*'Assumptions'!C13)*(1-'Assumptions'!C17-MAX(0,'Assumptions'!C18-D33)-'Assumptions'!C19)-'Assumptions'!C6*('Assumptions'!C16*(1+C33))*('Assumptions'!C20+E33)-'Assumptions'!C6*'Assumptions'!C21)+('2400 Nueces'!B47*(60%+40%*(MAX(50%,(1-'Assumptions'!C17-'Assumptions'!C18)+D33)/(1-'Assumptions'!C17-'Assumptions'!C18)))))*'Assumptions'!C28))/('Assumptions'!C34+F33))*55%,(((('Assumptions'!C6*('Assumptions'!C16*(1+C33))*'Assumptions'!C13)*(1-'Assumptions'!C17-MAX(0,'Assumptions'!C18-D33)-'Assumptions'!C19)-'Assumptions'!C6*('Assumptions'!C16*(1+C33))*('Assumptions'!C20+E33)-'Assumptions'!C6*'Assumptions'!C21)+('2400 Nueces'!B47*(60%+40%*(MAX(50%,(1-'Assumptions'!C17-'Assumptions'!C18)+D33)/(1-'Assumptions'!C17-'Assumptions'!C18)))))-(('Assumptions'!C52*(1+'Assumptions'!E82))+('Assumptions'!C53*(1+'Assumptions'!F82))+(('Assumptions'!C54*(1+'Assumptions'!G82))+('Assumptions'!C55*(1+'Assumptions'!G82))+'Assumptions'!C56+'Assumptions'!C57+'Assumptions'!C58+'Assumptions'!C59+'Assumptions'!C60+'Assumptions'!C61+'Assumptions'!C62+'Assumptions'!C63+'Assumptions'!C64+'Assumptions'!C65)*(80%+20%*(MAX(50%,(1-'Assumptions'!C17-'Assumptions'!C18)+D33)/(1-'Assumptions'!C17-'Assumptions'!C18)))+((('Assumptions'!C6*('Assumptions'!C16*(1+C33))*'Assumptions'!C13)*(1-'Assumptions'!C17-MAX(0,'Assumptions'!C18-D33)-'Assumptions'!C19)-'Assumptions'!C6*('Assumptions'!C16*(1+C33))*('Assumptions'!C20+E33)-'Assumptions'!C6*'Assumptions'!C21)+('2400 Nueces'!B47*(60%+40%*(MAX(50%,(1-'Assumptions'!C17-'Assumptions'!C18)+D33)/(1-'Assumptions'!C17-'Assumptions'!C18)))))*'Assumptions'!C28))/(1.30*(-PMT(('Assumptions'!C37+2%)/12,30*12,1)*12))))*(-PMT(('Assumptions'!C37+2%)/12,30*12,1)*12),'2400 Nueces'!B98))&gt;0,J33/(IF(G33=1,MAX(0,MIN(MAX(0,(((('Assumptions'!C6*('Assumptions'!C16*(1+C33))*'Assumptions'!C13)*(1-'Assumptions'!C17-MAX(0,'Assumptions'!C18-D33)-'Assumptions'!C19)-'Assumptions'!C6*('Assumptions'!C16*(1+C33))*('Assumptions'!C20+E33)-'Assumptions'!C6*'Assumptions'!C21)+('2400 Nueces'!B47*(60%+40%*(MAX(50%,(1-'Assumptions'!C17-'Assumptions'!C18)+D33)/(1-'Assumptions'!C17-'Assumptions'!C18)))))-(('Assumptions'!C52*(1+'Assumptions'!E82))+('Assumptions'!C53*(1+'Assumptions'!F82))+(('Assumptions'!C54*(1+'Assumptions'!G82))+('Assumptions'!C55*(1+'Assumptions'!G82))+'Assumptions'!C56+'Assumptions'!C57+'Assumptions'!C58+'Assumptions'!C59+'Assumptions'!C60+'Assumptions'!C61+'Assumptions'!C62+'Assumptions'!C63+'Assumptions'!C64+'Assumptions'!C65)*(80%+20%*(MAX(50%,(1-'Assumptions'!C17-'Assumptions'!C18)+D33)/(1-'Assumptions'!C17-'Assumptions'!C18)))+((('Assumptions'!C6*('Assumptions'!C16*(1+C33))*'Assumptions'!C13)*(1-'Assumptions'!C17-MAX(0,'Assumptions'!C18-D33)-'Assumptions'!C19)-'Assumptions'!C6*('Assumptions'!C16*(1+C33))*('Assumptions'!C20+E33)-'Assumptions'!C6*'Assumptions'!C21)+('2400 Nueces'!B47*(60%+40%*(MAX(50%,(1-'Assumptions'!C17-'Assumptions'!C18)+D33)/(1-'Assumptions'!C17-'Assumptions'!C18)))))*'Assumptions'!C28))/('Assumptions'!C34+F33))*55%,(((('Assumptions'!C6*('Assumptions'!C16*(1+C33))*'Assumptions'!C13)*(1-'Assumptions'!C17-MAX(0,'Assumptions'!C18-D33)-'Assumptions'!C19)-'Assumptions'!C6*('Assumptions'!C16*(1+C33))*('Assumptions'!C20+E33)-'Assumptions'!C6*'Assumptions'!C21)+('2400 Nueces'!B47*(60%+40%*(MAX(50%,(1-'Assumptions'!C17-'Assumptions'!C18)+D33)/(1-'Assumptions'!C17-'Assumptions'!C18)))))-(('Assumptions'!C52*(1+'Assumptions'!E82))+('Assumptions'!C53*(1+'Assumptions'!F82))+(('Assumptions'!C54*(1+'Assumptions'!G82))+('Assumptions'!C55*(1+'Assumptions'!G82))+'Assumptions'!C56+'Assumptions'!C57+'Assumptions'!C58+'Assumptions'!C59+'Assumptions'!C60+'Assumptions'!C61+'Assumptions'!C62+'Assumptions'!C63+'Assumptions'!C64+'Assumptions'!C65)*(80%+20%*(MAX(50%,(1-'Assumptions'!C17-'Assumptions'!C18)+D33)/(1-'Assumptions'!C17-'Assumptions'!C18)))+((('Assumptions'!C6*('Assumptions'!C16*(1+C33))*'Assumptions'!C13)*(1-'Assumptions'!C17-MAX(0,'Assumptions'!C18-D33)-'Assumptions'!C19)-'Assumptions'!C6*('Assumptions'!C16*(1+C33))*('Assumptions'!C20+E33)-'Assumptions'!C6*'Assumptions'!C21)+('2400 Nueces'!B47*(60%+40%*(MAX(50%,(1-'Assumptions'!C17-'Assumptions'!C18)+D33)/(1-'Assumptions'!C17-'Assumptions'!C18)))))*'Assumptions'!C28))/(1.30*(-PMT(('Assumptions'!C37+2%)/12,30*12,1)*12))))*(-PMT(('Assumptions'!C37+2%)/12,30*12,1)*12),'2400 Nueces'!B98)),"")</x:f>
        <x:v>2.2335280741893597</x:v>
      </x:c>
      <x:c r="M33" s="106" t="n">
        <x:f>IF((IF(G33=1,MAX(0,MIN(MAX(0,(((('Assumptions'!C6*('Assumptions'!C16*(1+C33))*'Assumptions'!C13)*(1-'Assumptions'!C17-MAX(0,'Assumptions'!C18-D33)-'Assumptions'!C19)-'Assumptions'!C6*('Assumptions'!C16*(1+C33))*('Assumptions'!C20+E33)-'Assumptions'!C6*'Assumptions'!C21)+('2400 Nueces'!B47*(60%+40%*(MAX(50%,(1-'Assumptions'!C17-'Assumptions'!C18)+D33)/(1-'Assumptions'!C17-'Assumptions'!C18)))))-(('Assumptions'!C52*(1+'Assumptions'!E82))+('Assumptions'!C53*(1+'Assumptions'!F82))+(('Assumptions'!C54*(1+'Assumptions'!G82))+('Assumptions'!C55*(1+'Assumptions'!G82))+'Assumptions'!C56+'Assumptions'!C57+'Assumptions'!C58+'Assumptions'!C59+'Assumptions'!C60+'Assumptions'!C61+'Assumptions'!C62+'Assumptions'!C63+'Assumptions'!C64+'Assumptions'!C65)*(80%+20%*(MAX(50%,(1-'Assumptions'!C17-'Assumptions'!C18)+D33)/(1-'Assumptions'!C17-'Assumptions'!C18)))+((('Assumptions'!C6*('Assumptions'!C16*(1+C33))*'Assumptions'!C13)*(1-'Assumptions'!C17-MAX(0,'Assumptions'!C18-D33)-'Assumptions'!C19)-'Assumptions'!C6*('Assumptions'!C16*(1+C33))*('Assumptions'!C20+E33)-'Assumptions'!C6*'Assumptions'!C21)+('2400 Nueces'!B47*(60%+40%*(MAX(50%,(1-'Assumptions'!C17-'Assumptions'!C18)+D33)/(1-'Assumptions'!C17-'Assumptions'!C18)))))*'Assumptions'!C28))/('Assumptions'!C34+F33))*55%,(((('Assumptions'!C6*('Assumptions'!C16*(1+C33))*'Assumptions'!C13)*(1-'Assumptions'!C17-MAX(0,'Assumptions'!C18-D33)-'Assumptions'!C19)-'Assumptions'!C6*('Assumptions'!C16*(1+C33))*('Assumptions'!C20+E33)-'Assumptions'!C6*'Assumptions'!C21)+('2400 Nueces'!B47*(60%+40%*(MAX(50%,(1-'Assumptions'!C17-'Assumptions'!C18)+D33)/(1-'Assumptions'!C17-'Assumptions'!C18)))))-(('Assumptions'!C52*(1+'Assumptions'!E82))+('Assumptions'!C53*(1+'Assumptions'!F82))+(('Assumptions'!C54*(1+'Assumptions'!G82))+('Assumptions'!C55*(1+'Assumptions'!G82))+'Assumptions'!C56+'Assumptions'!C57+'Assumptions'!C58+'Assumptions'!C59+'Assumptions'!C60+'Assumptions'!C61+'Assumptions'!C62+'Assumptions'!C63+'Assumptions'!C64+'Assumptions'!C65)*(80%+20%*(MAX(50%,(1-'Assumptions'!C17-'Assumptions'!C18)+D33)/(1-'Assumptions'!C17-'Assumptions'!C18)))+((('Assumptions'!C6*('Assumptions'!C16*(1+C33))*'Assumptions'!C13)*(1-'Assumptions'!C17-MAX(0,'Assumptions'!C18-D33)-'Assumptions'!C19)-'Assumptions'!C6*('Assumptions'!C16*(1+C33))*('Assumptions'!C20+E33)-'Assumptions'!C6*'Assumptions'!C21)+('2400 Nueces'!B47*(60%+40%*(MAX(50%,(1-'Assumptions'!C17-'Assumptions'!C18)+D33)/(1-'Assumptions'!C17-'Assumptions'!C18)))))*'Assumptions'!C28))/(1.30*(-PMT(('Assumptions'!C37+2%)/12,30*12,1)*12)))),'Assumptions'!C36))&gt;0,J33/(IF(G33=1,MAX(0,MIN(MAX(0,(((('Assumptions'!C6*('Assumptions'!C16*(1+C33))*'Assumptions'!C13)*(1-'Assumptions'!C17-MAX(0,'Assumptions'!C18-D33)-'Assumptions'!C19)-'Assumptions'!C6*('Assumptions'!C16*(1+C33))*('Assumptions'!C20+E33)-'Assumptions'!C6*'Assumptions'!C21)+('2400 Nueces'!B47*(60%+40%*(MAX(50%,(1-'Assumptions'!C17-'Assumptions'!C18)+D33)/(1-'Assumptions'!C17-'Assumptions'!C18)))))-(('Assumptions'!C52*(1+'Assumptions'!E82))+('Assumptions'!C53*(1+'Assumptions'!F82))+(('Assumptions'!C54*(1+'Assumptions'!G82))+('Assumptions'!C55*(1+'Assumptions'!G82))+'Assumptions'!C56+'Assumptions'!C57+'Assumptions'!C58+'Assumptions'!C59+'Assumptions'!C60+'Assumptions'!C61+'Assumptions'!C62+'Assumptions'!C63+'Assumptions'!C64+'Assumptions'!C65)*(80%+20%*(MAX(50%,(1-'Assumptions'!C17-'Assumptions'!C18)+D33)/(1-'Assumptions'!C17-'Assumptions'!C18)))+((('Assumptions'!C6*('Assumptions'!C16*(1+C33))*'Assumptions'!C13)*(1-'Assumptions'!C17-MAX(0,'Assumptions'!C18-D33)-'Assumptions'!C19)-'Assumptions'!C6*('Assumptions'!C16*(1+C33))*('Assumptions'!C20+E33)-'Assumptions'!C6*'Assumptions'!C21)+('2400 Nueces'!B47*(60%+40%*(MAX(50%,(1-'Assumptions'!C17-'Assumptions'!C18)+D33)/(1-'Assumptions'!C17-'Assumptions'!C18)))))*'Assumptions'!C28))/('Assumptions'!C34+F33))*55%,(((('Assumptions'!C6*('Assumptions'!C16*(1+C33))*'Assumptions'!C13)*(1-'Assumptions'!C17-MAX(0,'Assumptions'!C18-D33)-'Assumptions'!C19)-'Assumptions'!C6*('Assumptions'!C16*(1+C33))*('Assumptions'!C20+E33)-'Assumptions'!C6*'Assumptions'!C21)+('2400 Nueces'!B47*(60%+40%*(MAX(50%,(1-'Assumptions'!C17-'Assumptions'!C18)+D33)/(1-'Assumptions'!C17-'Assumptions'!C18)))))-(('Assumptions'!C52*(1+'Assumptions'!E82))+('Assumptions'!C53*(1+'Assumptions'!F82))+(('Assumptions'!C54*(1+'Assumptions'!G82))+('Assumptions'!C55*(1+'Assumptions'!G82))+'Assumptions'!C56+'Assumptions'!C57+'Assumptions'!C58+'Assumptions'!C59+'Assumptions'!C60+'Assumptions'!C61+'Assumptions'!C62+'Assumptions'!C63+'Assumptions'!C64+'Assumptions'!C65)*(80%+20%*(MAX(50%,(1-'Assumptions'!C17-'Assumptions'!C18)+D33)/(1-'Assumptions'!C17-'Assumptions'!C18)))+((('Assumptions'!C6*('Assumptions'!C16*(1+C33))*'Assumptions'!C13)*(1-'Assumptions'!C17-MAX(0,'Assumptions'!C18-D33)-'Assumptions'!C19)-'Assumptions'!C6*('Assumptions'!C16*(1+C33))*('Assumptions'!C20+E33)-'Assumptions'!C6*'Assumptions'!C21)+('2400 Nueces'!B47*(60%+40%*(MAX(50%,(1-'Assumptions'!C17-'Assumptions'!C18)+D33)/(1-'Assumptions'!C17-'Assumptions'!C18)))))*'Assumptions'!C28))/(1.30*(-PMT(('Assumptions'!C37+2%)/12,30*12,1)*12)))),'Assumptions'!C36)),"")</x:f>
        <x:v>0.1318513869047619</x:v>
      </x:c>
      <x:c r="N33" s="110" t="n">
        <x:f>J33-'2400 Nueces'!B76-(IF(G33=1,MAX(0,MIN(MAX(0,(((('Assumptions'!C6*('Assumptions'!C16*(1+C33))*'Assumptions'!C13)*(1-'Assumptions'!C17-MAX(0,'Assumptions'!C18-D33)-'Assumptions'!C19)-'Assumptions'!C6*('Assumptions'!C16*(1+C33))*('Assumptions'!C20+E33)-'Assumptions'!C6*'Assumptions'!C21)+('2400 Nueces'!B47*(60%+40%*(MAX(50%,(1-'Assumptions'!C17-'Assumptions'!C18)+D33)/(1-'Assumptions'!C17-'Assumptions'!C18)))))-(('Assumptions'!C52*(1+'Assumptions'!E82))+('Assumptions'!C53*(1+'Assumptions'!F82))+(('Assumptions'!C54*(1+'Assumptions'!G82))+('Assumptions'!C55*(1+'Assumptions'!G82))+'Assumptions'!C56+'Assumptions'!C57+'Assumptions'!C58+'Assumptions'!C59+'Assumptions'!C60+'Assumptions'!C61+'Assumptions'!C62+'Assumptions'!C63+'Assumptions'!C64+'Assumptions'!C65)*(80%+20%*(MAX(50%,(1-'Assumptions'!C17-'Assumptions'!C18)+D33)/(1-'Assumptions'!C17-'Assumptions'!C18)))+((('Assumptions'!C6*('Assumptions'!C16*(1+C33))*'Assumptions'!C13)*(1-'Assumptions'!C17-MAX(0,'Assumptions'!C18-D33)-'Assumptions'!C19)-'Assumptions'!C6*('Assumptions'!C16*(1+C33))*('Assumptions'!C20+E33)-'Assumptions'!C6*'Assumptions'!C21)+('2400 Nueces'!B47*(60%+40%*(MAX(50%,(1-'Assumptions'!C17-'Assumptions'!C18)+D33)/(1-'Assumptions'!C17-'Assumptions'!C18)))))*'Assumptions'!C28))/('Assumptions'!C34+F33))*55%,(((('Assumptions'!C6*('Assumptions'!C16*(1+C33))*'Assumptions'!C13)*(1-'Assumptions'!C17-MAX(0,'Assumptions'!C18-D33)-'Assumptions'!C19)-'Assumptions'!C6*('Assumptions'!C16*(1+C33))*('Assumptions'!C20+E33)-'Assumptions'!C6*'Assumptions'!C21)+('2400 Nueces'!B47*(60%+40%*(MAX(50%,(1-'Assumptions'!C17-'Assumptions'!C18)+D33)/(1-'Assumptions'!C17-'Assumptions'!C18)))))-(('Assumptions'!C52*(1+'Assumptions'!E82))+('Assumptions'!C53*(1+'Assumptions'!F82))+(('Assumptions'!C54*(1+'Assumptions'!G82))+('Assumptions'!C55*(1+'Assumptions'!G82))+'Assumptions'!C56+'Assumptions'!C57+'Assumptions'!C58+'Assumptions'!C59+'Assumptions'!C60+'Assumptions'!C61+'Assumptions'!C62+'Assumptions'!C63+'Assumptions'!C64+'Assumptions'!C65)*(80%+20%*(MAX(50%,(1-'Assumptions'!C17-'Assumptions'!C18)+D33)/(1-'Assumptions'!C17-'Assumptions'!C18)))+((('Assumptions'!C6*('Assumptions'!C16*(1+C33))*'Assumptions'!C13)*(1-'Assumptions'!C17-MAX(0,'Assumptions'!C18-D33)-'Assumptions'!C19)-'Assumptions'!C6*('Assumptions'!C16*(1+C33))*('Assumptions'!C20+E33)-'Assumptions'!C6*'Assumptions'!C21)+('2400 Nueces'!B47*(60%+40%*(MAX(50%,(1-'Assumptions'!C17-'Assumptions'!C18)+D33)/(1-'Assumptions'!C17-'Assumptions'!C18)))))*'Assumptions'!C28))/(1.30*(-PMT(('Assumptions'!C37+2%)/12,30*12,1)*12))))*(-PMT(('Assumptions'!C37+2%)/12,30*12,1)*12),'2400 Nueces'!B98))-'2400 Nueces'!B102-'Assumptions'!C6*'Assumptions'!I82</x:f>
        <x:v>2063181.1989594023</x:v>
      </x:c>
      <x:c r="O33" s="110" t="n">
        <x:f>MAX(0,(((('Assumptions'!C6*('Assumptions'!C16*(1+C33))*'Assumptions'!C13)*(1-'Assumptions'!C17-MAX(0,'Assumptions'!C18-D33)-'Assumptions'!C19)-'Assumptions'!C6*('Assumptions'!C16*(1+C33))*('Assumptions'!C20+E33)-'Assumptions'!C6*'Assumptions'!C21)+('2400 Nueces'!B47*(60%+40%*(MAX(50%,(1-'Assumptions'!C17-'Assumptions'!C18)+D33)/(1-'Assumptions'!C17-'Assumptions'!C18)))))-(('Assumptions'!C52*(1+'Assumptions'!E82))+('Assumptions'!C53*(1+'Assumptions'!F82))+(('Assumptions'!C54*(1+'Assumptions'!G82))+('Assumptions'!C55*(1+'Assumptions'!G82))+'Assumptions'!C56+'Assumptions'!C57+'Assumptions'!C58+'Assumptions'!C59+'Assumptions'!C60+'Assumptions'!C61+'Assumptions'!C62+'Assumptions'!C63+'Assumptions'!C64+'Assumptions'!C65)*(80%+20%*(MAX(50%,(1-'Assumptions'!C17-'Assumptions'!C18)+D33)/(1-'Assumptions'!C17-'Assumptions'!C18)))+((('Assumptions'!C6*('Assumptions'!C16*(1+C33))*'Assumptions'!C13)*(1-'Assumptions'!C17-MAX(0,'Assumptions'!C18-D33)-'Assumptions'!C19)-'Assumptions'!C6*('Assumptions'!C16*(1+C33))*('Assumptions'!C20+E33)-'Assumptions'!C6*'Assumptions'!C21)+('2400 Nueces'!B47*(60%+40%*(MAX(50%,(1-'Assumptions'!C17-'Assumptions'!C18)+D33)/(1-'Assumptions'!C17-'Assumptions'!C18)))))*'Assumptions'!C28))/('Assumptions'!C34+F33))</x:f>
        <x:v>105481109.52380952</x:v>
      </x:c>
      <x:c r="P33" s="106" t="n">
        <x:f>IF(O33&gt;0,(IF(G33=1,MAX(0,MIN(MAX(0,(((('Assumptions'!C6*('Assumptions'!C16*(1+C33))*'Assumptions'!C13)*(1-'Assumptions'!C17-MAX(0,'Assumptions'!C18-D33)-'Assumptions'!C19)-'Assumptions'!C6*('Assumptions'!C16*(1+C33))*('Assumptions'!C20+E33)-'Assumptions'!C6*'Assumptions'!C21)+('2400 Nueces'!B47*(60%+40%*(MAX(50%,(1-'Assumptions'!C17-'Assumptions'!C18)+D33)/(1-'Assumptions'!C17-'Assumptions'!C18)))))-(('Assumptions'!C52*(1+'Assumptions'!E82))+('Assumptions'!C53*(1+'Assumptions'!F82))+(('Assumptions'!C54*(1+'Assumptions'!G82))+('Assumptions'!C55*(1+'Assumptions'!G82))+'Assumptions'!C56+'Assumptions'!C57+'Assumptions'!C58+'Assumptions'!C59+'Assumptions'!C60+'Assumptions'!C61+'Assumptions'!C62+'Assumptions'!C63+'Assumptions'!C64+'Assumptions'!C65)*(80%+20%*(MAX(50%,(1-'Assumptions'!C17-'Assumptions'!C18)+D33)/(1-'Assumptions'!C17-'Assumptions'!C18)))+((('Assumptions'!C6*('Assumptions'!C16*(1+C33))*'Assumptions'!C13)*(1-'Assumptions'!C17-MAX(0,'Assumptions'!C18-D33)-'Assumptions'!C19)-'Assumptions'!C6*('Assumptions'!C16*(1+C33))*('Assumptions'!C20+E33)-'Assumptions'!C6*'Assumptions'!C21)+('2400 Nueces'!B47*(60%+40%*(MAX(50%,(1-'Assumptions'!C17-'Assumptions'!C18)+D33)/(1-'Assumptions'!C17-'Assumptions'!C18)))))*'Assumptions'!C28))/('Assumptions'!C34+F33))*55%,(((('Assumptions'!C6*('Assumptions'!C16*(1+C33))*'Assumptions'!C13)*(1-'Assumptions'!C17-MAX(0,'Assumptions'!C18-D33)-'Assumptions'!C19)-'Assumptions'!C6*('Assumptions'!C16*(1+C33))*('Assumptions'!C20+E33)-'Assumptions'!C6*'Assumptions'!C21)+('2400 Nueces'!B47*(60%+40%*(MAX(50%,(1-'Assumptions'!C17-'Assumptions'!C18)+D33)/(1-'Assumptions'!C17-'Assumptions'!C18)))))-(('Assumptions'!C52*(1+'Assumptions'!E82))+('Assumptions'!C53*(1+'Assumptions'!F82))+(('Assumptions'!C54*(1+'Assumptions'!G82))+('Assumptions'!C55*(1+'Assumptions'!G82))+'Assumptions'!C56+'Assumptions'!C57+'Assumptions'!C58+'Assumptions'!C59+'Assumptions'!C60+'Assumptions'!C61+'Assumptions'!C62+'Assumptions'!C63+'Assumptions'!C64+'Assumptions'!C65)*(80%+20%*(MAX(50%,(1-'Assumptions'!C17-'Assumptions'!C18)+D33)/(1-'Assumptions'!C17-'Assumptions'!C18)))+((('Assumptions'!C6*('Assumptions'!C16*(1+C33))*'Assumptions'!C13)*(1-'Assumptions'!C17-MAX(0,'Assumptions'!C18-D33)-'Assumptions'!C19)-'Assumptions'!C6*('Assumptions'!C16*(1+C33))*('Assumptions'!C20+E33)-'Assumptions'!C6*'Assumptions'!C21)+('2400 Nueces'!B47*(60%+40%*(MAX(50%,(1-'Assumptions'!C17-'Assumptions'!C18)+D33)/(1-'Assumptions'!C17-'Assumptions'!C18)))))*'Assumptions'!C28))/(1.30*(-PMT(('Assumptions'!C37+2%)/12,30*12,1)*12)))),'Assumptions'!C36))/O33,"")</x:f>
        <x:v>0.39817556138352556</x:v>
      </x:c>
      <x:c r="Q33" s="110" t="n">
        <x:f>O33-(IF(G33=1,MAX(0,MIN(MAX(0,(((('Assumptions'!C6*('Assumptions'!C16*(1+C33))*'Assumptions'!C13)*(1-'Assumptions'!C17-MAX(0,'Assumptions'!C18-D33)-'Assumptions'!C19)-'Assumptions'!C6*('Assumptions'!C16*(1+C33))*('Assumptions'!C20+E33)-'Assumptions'!C6*'Assumptions'!C21)+('2400 Nueces'!B47*(60%+40%*(MAX(50%,(1-'Assumptions'!C17-'Assumptions'!C18)+D33)/(1-'Assumptions'!C17-'Assumptions'!C18)))))-(('Assumptions'!C52*(1+'Assumptions'!E82))+('Assumptions'!C53*(1+'Assumptions'!F82))+(('Assumptions'!C54*(1+'Assumptions'!G82))+('Assumptions'!C55*(1+'Assumptions'!G82))+'Assumptions'!C56+'Assumptions'!C57+'Assumptions'!C58+'Assumptions'!C59+'Assumptions'!C60+'Assumptions'!C61+'Assumptions'!C62+'Assumptions'!C63+'Assumptions'!C64+'Assumptions'!C65)*(80%+20%*(MAX(50%,(1-'Assumptions'!C17-'Assumptions'!C18)+D33)/(1-'Assumptions'!C17-'Assumptions'!C18)))+((('Assumptions'!C6*('Assumptions'!C16*(1+C33))*'Assumptions'!C13)*(1-'Assumptions'!C17-MAX(0,'Assumptions'!C18-D33)-'Assumptions'!C19)-'Assumptions'!C6*('Assumptions'!C16*(1+C33))*('Assumptions'!C20+E33)-'Assumptions'!C6*'Assumptions'!C21)+('2400 Nueces'!B47*(60%+40%*(MAX(50%,(1-'Assumptions'!C17-'Assumptions'!C18)+D33)/(1-'Assumptions'!C17-'Assumptions'!C18)))))*'Assumptions'!C28))/('Assumptions'!C34+F33))*55%,(((('Assumptions'!C6*('Assumptions'!C16*(1+C33))*'Assumptions'!C13)*(1-'Assumptions'!C17-MAX(0,'Assumptions'!C18-D33)-'Assumptions'!C19)-'Assumptions'!C6*('Assumptions'!C16*(1+C33))*('Assumptions'!C20+E33)-'Assumptions'!C6*'Assumptions'!C21)+('2400 Nueces'!B47*(60%+40%*(MAX(50%,(1-'Assumptions'!C17-'Assumptions'!C18)+D33)/(1-'Assumptions'!C17-'Assumptions'!C18)))))-(('Assumptions'!C52*(1+'Assumptions'!E82))+('Assumptions'!C53*(1+'Assumptions'!F82))+(('Assumptions'!C54*(1+'Assumptions'!G82))+('Assumptions'!C55*(1+'Assumptions'!G82))+'Assumptions'!C56+'Assumptions'!C57+'Assumptions'!C58+'Assumptions'!C59+'Assumptions'!C60+'Assumptions'!C61+'Assumptions'!C62+'Assumptions'!C63+'Assumptions'!C64+'Assumptions'!C65)*(80%+20%*(MAX(50%,(1-'Assumptions'!C17-'Assumptions'!C18)+D33)/(1-'Assumptions'!C17-'Assumptions'!C18)))+((('Assumptions'!C6*('Assumptions'!C16*(1+C33))*'Assumptions'!C13)*(1-'Assumptions'!C17-MAX(0,'Assumptions'!C18-D33)-'Assumptions'!C19)-'Assumptions'!C6*('Assumptions'!C16*(1+C33))*('Assumptions'!C20+E33)-'Assumptions'!C6*'Assumptions'!C21)+('2400 Nueces'!B47*(60%+40%*(MAX(50%,(1-'Assumptions'!C17-'Assumptions'!C18)+D33)/(1-'Assumptions'!C17-'Assumptions'!C18)))))*'Assumptions'!C28))/(1.30*(-PMT(('Assumptions'!C37+2%)/12,30*12,1)*12)))),'Assumptions'!C36))-'Assumptions'!C41</x:f>
        <x:v>63481109.52380952</x:v>
      </x:c>
      <x:c r="R33" s="110" t="n">
        <x:f>IF(G33=1,MAX(0,'Assumptions'!C36-(MAX(0,MIN(MAX(0,(((('Assumptions'!C6*('Assumptions'!C16*(1+C33))*'Assumptions'!C13)*(1-'Assumptions'!C17-MAX(0,'Assumptions'!C18-D33)-'Assumptions'!C19)-'Assumptions'!C6*('Assumptions'!C16*(1+C33))*('Assumptions'!C20+E33)-'Assumptions'!C6*'Assumptions'!C21)+('2400 Nueces'!B47*(60%+40%*(MAX(50%,(1-'Assumptions'!C17-'Assumptions'!C18)+D33)/(1-'Assumptions'!C17-'Assumptions'!C18)))))-(('Assumptions'!C52*(1+'Assumptions'!E82))+('Assumptions'!C53*(1+'Assumptions'!F82))+(('Assumptions'!C54*(1+'Assumptions'!G82))+('Assumptions'!C55*(1+'Assumptions'!G82))+'Assumptions'!C56+'Assumptions'!C57+'Assumptions'!C58+'Assumptions'!C59+'Assumptions'!C60+'Assumptions'!C61+'Assumptions'!C62+'Assumptions'!C63+'Assumptions'!C64+'Assumptions'!C65)*(80%+20%*(MAX(50%,(1-'Assumptions'!C17-'Assumptions'!C18)+D33)/(1-'Assumptions'!C17-'Assumptions'!C18)))+((('Assumptions'!C6*('Assumptions'!C16*(1+C33))*'Assumptions'!C13)*(1-'Assumptions'!C17-MAX(0,'Assumptions'!C18-D33)-'Assumptions'!C19)-'Assumptions'!C6*('Assumptions'!C16*(1+C33))*('Assumptions'!C20+E33)-'Assumptions'!C6*'Assumptions'!C21)+('2400 Nueces'!B47*(60%+40%*(MAX(50%,(1-'Assumptions'!C17-'Assumptions'!C18)+D33)/(1-'Assumptions'!C17-'Assumptions'!C18)))))*'Assumptions'!C28))/('Assumptions'!C34+F33))*55%,(((('Assumptions'!C6*('Assumptions'!C16*(1+C33))*'Assumptions'!C13)*(1-'Assumptions'!C17-MAX(0,'Assumptions'!C18-D33)-'Assumptions'!C19)-'Assumptions'!C6*('Assumptions'!C16*(1+C33))*('Assumptions'!C20+E33)-'Assumptions'!C6*'Assumptions'!C21)+('2400 Nueces'!B47*(60%+40%*(MAX(50%,(1-'Assumptions'!C17-'Assumptions'!C18)+D33)/(1-'Assumptions'!C17-'Assumptions'!C18)))))-(('Assumptions'!C52*(1+'Assumptions'!E82))+('Assumptions'!C53*(1+'Assumptions'!F82))+(('Assumptions'!C54*(1+'Assumptions'!G82))+('Assumptions'!C55*(1+'Assumptions'!G82))+'Assumptions'!C56+'Assumptions'!C57+'Assumptions'!C58+'Assumptions'!C59+'Assumptions'!C60+'Assumptions'!C61+'Assumptions'!C62+'Assumptions'!C63+'Assumptions'!C64+'Assumptions'!C65)*(80%+20%*(MAX(50%,(1-'Assumptions'!C17-'Assumptions'!C18)+D33)/(1-'Assumptions'!C17-'Assumptions'!C18)))+((('Assumptions'!C6*('Assumptions'!C16*(1+C33))*'Assumptions'!C13)*(1-'Assumptions'!C17-MAX(0,'Assumptions'!C18-D33)-'Assumptions'!C19)-'Assumptions'!C6*('Assumptions'!C16*(1+C33))*('Assumptions'!C20+E33)-'Assumptions'!C6*'Assumptions'!C21)+('2400 Nueces'!B47*(60%+40%*(MAX(50%,(1-'Assumptions'!C17-'Assumptions'!C18)+D33)/(1-'Assumptions'!C17-'Assumptions'!C18)))))*'Assumptions'!C28))/(1.30*(-PMT(('Assumptions'!C37+2%)/12,30*12,1)*12)))))),0)</x:f>
        <x:v>0</x:v>
      </x:c>
      <x:c r="S33" s="32" t="str">
        <x:v>Project rental-income cushion, then UT System support</x:v>
      </x:c>
    </x:row>
    <x:row r="34">
      <x:c r="A34" s="32" t="str">
        <x:v>2400 Nueces</x:v>
      </x:c>
      <x:c r="B34" s="32" t="str">
        <x:v>Refinance +200 bps</x:v>
      </x:c>
      <x:c r="C34" s="104" t="n">
        <x:f>'Assumptions'!B83</x:f>
        <x:v>0</x:v>
      </x:c>
      <x:c r="D34" s="104" t="n">
        <x:f>'Assumptions'!C83</x:f>
        <x:v>0</x:v>
      </x:c>
      <x:c r="E34" s="102" t="n">
        <x:f>'Assumptions'!D83</x:f>
        <x:v>0</x:v>
      </x:c>
      <x:c r="F34" s="104" t="n">
        <x:f>'Assumptions'!H83</x:f>
        <x:v>0.0025</x:v>
      </x:c>
      <x:c r="G34" s="91" t="n">
        <x:f>'Assumptions'!J83</x:f>
        <x:v>1</x:v>
      </x:c>
      <x:c r="H34" s="110" t="n">
        <x:f>(('Assumptions'!C6*('Assumptions'!C16*(1+C34))*'Assumptions'!C13)*(1-'Assumptions'!C17-MAX(0,'Assumptions'!C18-D34)-'Assumptions'!C19)-'Assumptions'!C6*('Assumptions'!C16*(1+C34))*('Assumptions'!C20+E34)-'Assumptions'!C6*'Assumptions'!C21)/'Assumptions'!C6/'Assumptions'!C13</x:f>
        <x:v>1215.625</x:v>
      </x:c>
      <x:c r="I34" s="110" t="n">
        <x:f>((('Assumptions'!C6*('Assumptions'!C16*(1+C34))*'Assumptions'!C13)*(1-'Assumptions'!C17-MAX(0,'Assumptions'!C18-D34)-'Assumptions'!C19)-'Assumptions'!C6*('Assumptions'!C16*(1+C34))*('Assumptions'!C20+E34)-'Assumptions'!C6*'Assumptions'!C21)+('2400 Nueces'!B47*(60%+40%*(MAX(50%,(1-'Assumptions'!C17-'Assumptions'!C18)+D34)/(1-'Assumptions'!C17-'Assumptions'!C18)))))</x:f>
        <x:v>9482225</x:v>
      </x:c>
      <x:c r="J34" s="110" t="n">
        <x:f>(((('Assumptions'!C6*('Assumptions'!C16*(1+C34))*'Assumptions'!C13)*(1-'Assumptions'!C17-MAX(0,'Assumptions'!C18-D34)-'Assumptions'!C19)-'Assumptions'!C6*('Assumptions'!C16*(1+C34))*('Assumptions'!C20+E34)-'Assumptions'!C6*'Assumptions'!C21)+('2400 Nueces'!B47*(60%+40%*(MAX(50%,(1-'Assumptions'!C17-'Assumptions'!C18)+D34)/(1-'Assumptions'!C17-'Assumptions'!C18)))))-(('Assumptions'!C52*(1+'Assumptions'!E83))+('Assumptions'!C53*(1+'Assumptions'!F83))+(('Assumptions'!C54*(1+'Assumptions'!G83))+('Assumptions'!C55*(1+'Assumptions'!G83))+'Assumptions'!C56+'Assumptions'!C57+'Assumptions'!C58+'Assumptions'!C59+'Assumptions'!C60+'Assumptions'!C61+'Assumptions'!C62+'Assumptions'!C63+'Assumptions'!C64+'Assumptions'!C65)*(80%+20%*(MAX(50%,(1-'Assumptions'!C17-'Assumptions'!C18)+D34)/(1-'Assumptions'!C17-'Assumptions'!C18)))+((('Assumptions'!C6*('Assumptions'!C16*(1+C34))*'Assumptions'!C13)*(1-'Assumptions'!C17-MAX(0,'Assumptions'!C18-D34)-'Assumptions'!C19)-'Assumptions'!C6*('Assumptions'!C16*(1+C34))*('Assumptions'!C20+E34)-'Assumptions'!C6*'Assumptions'!C21)+('2400 Nueces'!B47*(60%+40%*(MAX(50%,(1-'Assumptions'!C17-'Assumptions'!C18)+D34)/(1-'Assumptions'!C17-'Assumptions'!C18)))))*'Assumptions'!C28))</x:f>
        <x:v>5537758.25</x:v>
      </x:c>
      <x:c r="K34" s="106" t="n">
        <x:f>J34/'2400 Nueces'!B73-1</x:f>
        <x:v>0</x:v>
      </x:c>
      <x:c r="L34" s="112" t="n">
        <x:f>IF((IF(G34=1,MAX(0,MIN(MAX(0,(((('Assumptions'!C6*('Assumptions'!C16*(1+C34))*'Assumptions'!C13)*(1-'Assumptions'!C17-MAX(0,'Assumptions'!C18-D34)-'Assumptions'!C19)-'Assumptions'!C6*('Assumptions'!C16*(1+C34))*('Assumptions'!C20+E34)-'Assumptions'!C6*'Assumptions'!C21)+('2400 Nueces'!B47*(60%+40%*(MAX(50%,(1-'Assumptions'!C17-'Assumptions'!C18)+D34)/(1-'Assumptions'!C17-'Assumptions'!C18)))))-(('Assumptions'!C52*(1+'Assumptions'!E83))+('Assumptions'!C53*(1+'Assumptions'!F83))+(('Assumptions'!C54*(1+'Assumptions'!G83))+('Assumptions'!C55*(1+'Assumptions'!G83))+'Assumptions'!C56+'Assumptions'!C57+'Assumptions'!C58+'Assumptions'!C59+'Assumptions'!C60+'Assumptions'!C61+'Assumptions'!C62+'Assumptions'!C63+'Assumptions'!C64+'Assumptions'!C65)*(80%+20%*(MAX(50%,(1-'Assumptions'!C17-'Assumptions'!C18)+D34)/(1-'Assumptions'!C17-'Assumptions'!C18)))+((('Assumptions'!C6*('Assumptions'!C16*(1+C34))*'Assumptions'!C13)*(1-'Assumptions'!C17-MAX(0,'Assumptions'!C18-D34)-'Assumptions'!C19)-'Assumptions'!C6*('Assumptions'!C16*(1+C34))*('Assumptions'!C20+E34)-'Assumptions'!C6*'Assumptions'!C21)+('2400 Nueces'!B47*(60%+40%*(MAX(50%,(1-'Assumptions'!C17-'Assumptions'!C18)+D34)/(1-'Assumptions'!C17-'Assumptions'!C18)))))*'Assumptions'!C28))/('Assumptions'!C34+F34))*55%,(((('Assumptions'!C6*('Assumptions'!C16*(1+C34))*'Assumptions'!C13)*(1-'Assumptions'!C17-MAX(0,'Assumptions'!C18-D34)-'Assumptions'!C19)-'Assumptions'!C6*('Assumptions'!C16*(1+C34))*('Assumptions'!C20+E34)-'Assumptions'!C6*'Assumptions'!C21)+('2400 Nueces'!B47*(60%+40%*(MAX(50%,(1-'Assumptions'!C17-'Assumptions'!C18)+D34)/(1-'Assumptions'!C17-'Assumptions'!C18)))))-(('Assumptions'!C52*(1+'Assumptions'!E83))+('Assumptions'!C53*(1+'Assumptions'!F83))+(('Assumptions'!C54*(1+'Assumptions'!G83))+('Assumptions'!C55*(1+'Assumptions'!G83))+'Assumptions'!C56+'Assumptions'!C57+'Assumptions'!C58+'Assumptions'!C59+'Assumptions'!C60+'Assumptions'!C61+'Assumptions'!C62+'Assumptions'!C63+'Assumptions'!C64+'Assumptions'!C65)*(80%+20%*(MAX(50%,(1-'Assumptions'!C17-'Assumptions'!C18)+D34)/(1-'Assumptions'!C17-'Assumptions'!C18)))+((('Assumptions'!C6*('Assumptions'!C16*(1+C34))*'Assumptions'!C13)*(1-'Assumptions'!C17-MAX(0,'Assumptions'!C18-D34)-'Assumptions'!C19)-'Assumptions'!C6*('Assumptions'!C16*(1+C34))*('Assumptions'!C20+E34)-'Assumptions'!C6*'Assumptions'!C21)+('2400 Nueces'!B47*(60%+40%*(MAX(50%,(1-'Assumptions'!C17-'Assumptions'!C18)+D34)/(1-'Assumptions'!C17-'Assumptions'!C18)))))*'Assumptions'!C28))/(1.30*(-PMT(('Assumptions'!C37+2%)/12,30*12,1)*12))))*(-PMT(('Assumptions'!C37+2%)/12,30*12,1)*12),'2400 Nueces'!B98))&gt;0,J34/(IF(G34=1,MAX(0,MIN(MAX(0,(((('Assumptions'!C6*('Assumptions'!C16*(1+C34))*'Assumptions'!C13)*(1-'Assumptions'!C17-MAX(0,'Assumptions'!C18-D34)-'Assumptions'!C19)-'Assumptions'!C6*('Assumptions'!C16*(1+C34))*('Assumptions'!C20+E34)-'Assumptions'!C6*'Assumptions'!C21)+('2400 Nueces'!B47*(60%+40%*(MAX(50%,(1-'Assumptions'!C17-'Assumptions'!C18)+D34)/(1-'Assumptions'!C17-'Assumptions'!C18)))))-(('Assumptions'!C52*(1+'Assumptions'!E83))+('Assumptions'!C53*(1+'Assumptions'!F83))+(('Assumptions'!C54*(1+'Assumptions'!G83))+('Assumptions'!C55*(1+'Assumptions'!G83))+'Assumptions'!C56+'Assumptions'!C57+'Assumptions'!C58+'Assumptions'!C59+'Assumptions'!C60+'Assumptions'!C61+'Assumptions'!C62+'Assumptions'!C63+'Assumptions'!C64+'Assumptions'!C65)*(80%+20%*(MAX(50%,(1-'Assumptions'!C17-'Assumptions'!C18)+D34)/(1-'Assumptions'!C17-'Assumptions'!C18)))+((('Assumptions'!C6*('Assumptions'!C16*(1+C34))*'Assumptions'!C13)*(1-'Assumptions'!C17-MAX(0,'Assumptions'!C18-D34)-'Assumptions'!C19)-'Assumptions'!C6*('Assumptions'!C16*(1+C34))*('Assumptions'!C20+E34)-'Assumptions'!C6*'Assumptions'!C21)+('2400 Nueces'!B47*(60%+40%*(MAX(50%,(1-'Assumptions'!C17-'Assumptions'!C18)+D34)/(1-'Assumptions'!C17-'Assumptions'!C18)))))*'Assumptions'!C28))/('Assumptions'!C34+F34))*55%,(((('Assumptions'!C6*('Assumptions'!C16*(1+C34))*'Assumptions'!C13)*(1-'Assumptions'!C17-MAX(0,'Assumptions'!C18-D34)-'Assumptions'!C19)-'Assumptions'!C6*('Assumptions'!C16*(1+C34))*('Assumptions'!C20+E34)-'Assumptions'!C6*'Assumptions'!C21)+('2400 Nueces'!B47*(60%+40%*(MAX(50%,(1-'Assumptions'!C17-'Assumptions'!C18)+D34)/(1-'Assumptions'!C17-'Assumptions'!C18)))))-(('Assumptions'!C52*(1+'Assumptions'!E83))+('Assumptions'!C53*(1+'Assumptions'!F83))+(('Assumptions'!C54*(1+'Assumptions'!G83))+('Assumptions'!C55*(1+'Assumptions'!G83))+'Assumptions'!C56+'Assumptions'!C57+'Assumptions'!C58+'Assumptions'!C59+'Assumptions'!C60+'Assumptions'!C61+'Assumptions'!C62+'Assumptions'!C63+'Assumptions'!C64+'Assumptions'!C65)*(80%+20%*(MAX(50%,(1-'Assumptions'!C17-'Assumptions'!C18)+D34)/(1-'Assumptions'!C17-'Assumptions'!C18)))+((('Assumptions'!C6*('Assumptions'!C16*(1+C34))*'Assumptions'!C13)*(1-'Assumptions'!C17-MAX(0,'Assumptions'!C18-D34)-'Assumptions'!C19)-'Assumptions'!C6*('Assumptions'!C16*(1+C34))*('Assumptions'!C20+E34)-'Assumptions'!C6*'Assumptions'!C21)+('2400 Nueces'!B47*(60%+40%*(MAX(50%,(1-'Assumptions'!C17-'Assumptions'!C18)+D34)/(1-'Assumptions'!C17-'Assumptions'!C18)))))*'Assumptions'!C28))/(1.30*(-PMT(('Assumptions'!C37+2%)/12,30*12,1)*12))))*(-PMT(('Assumptions'!C37+2%)/12,30*12,1)*12),'2400 Nueces'!B98)),"")</x:f>
        <x:v>1.353435201674145</x:v>
      </x:c>
      <x:c r="M34" s="106" t="n">
        <x:f>IF((IF(G34=1,MAX(0,MIN(MAX(0,(((('Assumptions'!C6*('Assumptions'!C16*(1+C34))*'Assumptions'!C13)*(1-'Assumptions'!C17-MAX(0,'Assumptions'!C18-D34)-'Assumptions'!C19)-'Assumptions'!C6*('Assumptions'!C16*(1+C34))*('Assumptions'!C20+E34)-'Assumptions'!C6*'Assumptions'!C21)+('2400 Nueces'!B47*(60%+40%*(MAX(50%,(1-'Assumptions'!C17-'Assumptions'!C18)+D34)/(1-'Assumptions'!C17-'Assumptions'!C18)))))-(('Assumptions'!C52*(1+'Assumptions'!E83))+('Assumptions'!C53*(1+'Assumptions'!F83))+(('Assumptions'!C54*(1+'Assumptions'!G83))+('Assumptions'!C55*(1+'Assumptions'!G83))+'Assumptions'!C56+'Assumptions'!C57+'Assumptions'!C58+'Assumptions'!C59+'Assumptions'!C60+'Assumptions'!C61+'Assumptions'!C62+'Assumptions'!C63+'Assumptions'!C64+'Assumptions'!C65)*(80%+20%*(MAX(50%,(1-'Assumptions'!C17-'Assumptions'!C18)+D34)/(1-'Assumptions'!C17-'Assumptions'!C18)))+((('Assumptions'!C6*('Assumptions'!C16*(1+C34))*'Assumptions'!C13)*(1-'Assumptions'!C17-MAX(0,'Assumptions'!C18-D34)-'Assumptions'!C19)-'Assumptions'!C6*('Assumptions'!C16*(1+C34))*('Assumptions'!C20+E34)-'Assumptions'!C6*'Assumptions'!C21)+('2400 Nueces'!B47*(60%+40%*(MAX(50%,(1-'Assumptions'!C17-'Assumptions'!C18)+D34)/(1-'Assumptions'!C17-'Assumptions'!C18)))))*'Assumptions'!C28))/('Assumptions'!C34+F34))*55%,(((('Assumptions'!C6*('Assumptions'!C16*(1+C34))*'Assumptions'!C13)*(1-'Assumptions'!C17-MAX(0,'Assumptions'!C18-D34)-'Assumptions'!C19)-'Assumptions'!C6*('Assumptions'!C16*(1+C34))*('Assumptions'!C20+E34)-'Assumptions'!C6*'Assumptions'!C21)+('2400 Nueces'!B47*(60%+40%*(MAX(50%,(1-'Assumptions'!C17-'Assumptions'!C18)+D34)/(1-'Assumptions'!C17-'Assumptions'!C18)))))-(('Assumptions'!C52*(1+'Assumptions'!E83))+('Assumptions'!C53*(1+'Assumptions'!F83))+(('Assumptions'!C54*(1+'Assumptions'!G83))+('Assumptions'!C55*(1+'Assumptions'!G83))+'Assumptions'!C56+'Assumptions'!C57+'Assumptions'!C58+'Assumptions'!C59+'Assumptions'!C60+'Assumptions'!C61+'Assumptions'!C62+'Assumptions'!C63+'Assumptions'!C64+'Assumptions'!C65)*(80%+20%*(MAX(50%,(1-'Assumptions'!C17-'Assumptions'!C18)+D34)/(1-'Assumptions'!C17-'Assumptions'!C18)))+((('Assumptions'!C6*('Assumptions'!C16*(1+C34))*'Assumptions'!C13)*(1-'Assumptions'!C17-MAX(0,'Assumptions'!C18-D34)-'Assumptions'!C19)-'Assumptions'!C6*('Assumptions'!C16*(1+C34))*('Assumptions'!C20+E34)-'Assumptions'!C6*'Assumptions'!C21)+('2400 Nueces'!B47*(60%+40%*(MAX(50%,(1-'Assumptions'!C17-'Assumptions'!C18)+D34)/(1-'Assumptions'!C17-'Assumptions'!C18)))))*'Assumptions'!C28))/(1.30*(-PMT(('Assumptions'!C37+2%)/12,30*12,1)*12)))),'Assumptions'!C36))&gt;0,J34/(IF(G34=1,MAX(0,MIN(MAX(0,(((('Assumptions'!C6*('Assumptions'!C16*(1+C34))*'Assumptions'!C13)*(1-'Assumptions'!C17-MAX(0,'Assumptions'!C18-D34)-'Assumptions'!C19)-'Assumptions'!C6*('Assumptions'!C16*(1+C34))*('Assumptions'!C20+E34)-'Assumptions'!C6*'Assumptions'!C21)+('2400 Nueces'!B47*(60%+40%*(MAX(50%,(1-'Assumptions'!C17-'Assumptions'!C18)+D34)/(1-'Assumptions'!C17-'Assumptions'!C18)))))-(('Assumptions'!C52*(1+'Assumptions'!E83))+('Assumptions'!C53*(1+'Assumptions'!F83))+(('Assumptions'!C54*(1+'Assumptions'!G83))+('Assumptions'!C55*(1+'Assumptions'!G83))+'Assumptions'!C56+'Assumptions'!C57+'Assumptions'!C58+'Assumptions'!C59+'Assumptions'!C60+'Assumptions'!C61+'Assumptions'!C62+'Assumptions'!C63+'Assumptions'!C64+'Assumptions'!C65)*(80%+20%*(MAX(50%,(1-'Assumptions'!C17-'Assumptions'!C18)+D34)/(1-'Assumptions'!C17-'Assumptions'!C18)))+((('Assumptions'!C6*('Assumptions'!C16*(1+C34))*'Assumptions'!C13)*(1-'Assumptions'!C17-MAX(0,'Assumptions'!C18-D34)-'Assumptions'!C19)-'Assumptions'!C6*('Assumptions'!C16*(1+C34))*('Assumptions'!C20+E34)-'Assumptions'!C6*'Assumptions'!C21)+('2400 Nueces'!B47*(60%+40%*(MAX(50%,(1-'Assumptions'!C17-'Assumptions'!C18)+D34)/(1-'Assumptions'!C17-'Assumptions'!C18)))))*'Assumptions'!C28))/('Assumptions'!C34+F34))*55%,(((('Assumptions'!C6*('Assumptions'!C16*(1+C34))*'Assumptions'!C13)*(1-'Assumptions'!C17-MAX(0,'Assumptions'!C18-D34)-'Assumptions'!C19)-'Assumptions'!C6*('Assumptions'!C16*(1+C34))*('Assumptions'!C20+E34)-'Assumptions'!C6*'Assumptions'!C21)+('2400 Nueces'!B47*(60%+40%*(MAX(50%,(1-'Assumptions'!C17-'Assumptions'!C18)+D34)/(1-'Assumptions'!C17-'Assumptions'!C18)))))-(('Assumptions'!C52*(1+'Assumptions'!E83))+('Assumptions'!C53*(1+'Assumptions'!F83))+(('Assumptions'!C54*(1+'Assumptions'!G83))+('Assumptions'!C55*(1+'Assumptions'!G83))+'Assumptions'!C56+'Assumptions'!C57+'Assumptions'!C58+'Assumptions'!C59+'Assumptions'!C60+'Assumptions'!C61+'Assumptions'!C62+'Assumptions'!C63+'Assumptions'!C64+'Assumptions'!C65)*(80%+20%*(MAX(50%,(1-'Assumptions'!C17-'Assumptions'!C18)+D34)/(1-'Assumptions'!C17-'Assumptions'!C18)))+((('Assumptions'!C6*('Assumptions'!C16*(1+C34))*'Assumptions'!C13)*(1-'Assumptions'!C17-MAX(0,'Assumptions'!C18-D34)-'Assumptions'!C19)-'Assumptions'!C6*('Assumptions'!C16*(1+C34))*('Assumptions'!C20+E34)-'Assumptions'!C6*'Assumptions'!C21)+('2400 Nueces'!B47*(60%+40%*(MAX(50%,(1-'Assumptions'!C17-'Assumptions'!C18)+D34)/(1-'Assumptions'!C17-'Assumptions'!C18)))))*'Assumptions'!C28))/(1.30*(-PMT(('Assumptions'!C37+2%)/12,30*12,1)*12)))),'Assumptions'!C36)),"")</x:f>
        <x:v>0.09999999999999999</x:v>
      </x:c>
      <x:c r="N34" s="110" t="n">
        <x:f>J34-'2400 Nueces'!B76-(IF(G34=1,MAX(0,MIN(MAX(0,(((('Assumptions'!C6*('Assumptions'!C16*(1+C34))*'Assumptions'!C13)*(1-'Assumptions'!C17-MAX(0,'Assumptions'!C18-D34)-'Assumptions'!C19)-'Assumptions'!C6*('Assumptions'!C16*(1+C34))*('Assumptions'!C20+E34)-'Assumptions'!C6*'Assumptions'!C21)+('2400 Nueces'!B47*(60%+40%*(MAX(50%,(1-'Assumptions'!C17-'Assumptions'!C18)+D34)/(1-'Assumptions'!C17-'Assumptions'!C18)))))-(('Assumptions'!C52*(1+'Assumptions'!E83))+('Assumptions'!C53*(1+'Assumptions'!F83))+(('Assumptions'!C54*(1+'Assumptions'!G83))+('Assumptions'!C55*(1+'Assumptions'!G83))+'Assumptions'!C56+'Assumptions'!C57+'Assumptions'!C58+'Assumptions'!C59+'Assumptions'!C60+'Assumptions'!C61+'Assumptions'!C62+'Assumptions'!C63+'Assumptions'!C64+'Assumptions'!C65)*(80%+20%*(MAX(50%,(1-'Assumptions'!C17-'Assumptions'!C18)+D34)/(1-'Assumptions'!C17-'Assumptions'!C18)))+((('Assumptions'!C6*('Assumptions'!C16*(1+C34))*'Assumptions'!C13)*(1-'Assumptions'!C17-MAX(0,'Assumptions'!C18-D34)-'Assumptions'!C19)-'Assumptions'!C6*('Assumptions'!C16*(1+C34))*('Assumptions'!C20+E34)-'Assumptions'!C6*'Assumptions'!C21)+('2400 Nueces'!B47*(60%+40%*(MAX(50%,(1-'Assumptions'!C17-'Assumptions'!C18)+D34)/(1-'Assumptions'!C17-'Assumptions'!C18)))))*'Assumptions'!C28))/('Assumptions'!C34+F34))*55%,(((('Assumptions'!C6*('Assumptions'!C16*(1+C34))*'Assumptions'!C13)*(1-'Assumptions'!C17-MAX(0,'Assumptions'!C18-D34)-'Assumptions'!C19)-'Assumptions'!C6*('Assumptions'!C16*(1+C34))*('Assumptions'!C20+E34)-'Assumptions'!C6*'Assumptions'!C21)+('2400 Nueces'!B47*(60%+40%*(MAX(50%,(1-'Assumptions'!C17-'Assumptions'!C18)+D34)/(1-'Assumptions'!C17-'Assumptions'!C18)))))-(('Assumptions'!C52*(1+'Assumptions'!E83))+('Assumptions'!C53*(1+'Assumptions'!F83))+(('Assumptions'!C54*(1+'Assumptions'!G83))+('Assumptions'!C55*(1+'Assumptions'!G83))+'Assumptions'!C56+'Assumptions'!C57+'Assumptions'!C58+'Assumptions'!C59+'Assumptions'!C60+'Assumptions'!C61+'Assumptions'!C62+'Assumptions'!C63+'Assumptions'!C64+'Assumptions'!C65)*(80%+20%*(MAX(50%,(1-'Assumptions'!C17-'Assumptions'!C18)+D34)/(1-'Assumptions'!C17-'Assumptions'!C18)))+((('Assumptions'!C6*('Assumptions'!C16*(1+C34))*'Assumptions'!C13)*(1-'Assumptions'!C17-MAX(0,'Assumptions'!C18-D34)-'Assumptions'!C19)-'Assumptions'!C6*('Assumptions'!C16*(1+C34))*('Assumptions'!C20+E34)-'Assumptions'!C6*'Assumptions'!C21)+('2400 Nueces'!B47*(60%+40%*(MAX(50%,(1-'Assumptions'!C17-'Assumptions'!C18)+D34)/(1-'Assumptions'!C17-'Assumptions'!C18)))))*'Assumptions'!C28))/(1.30*(-PMT(('Assumptions'!C37+2%)/12,30*12,1)*12))))*(-PMT(('Assumptions'!C37+2%)/12,30*12,1)*12),'2400 Nueces'!B98))-'2400 Nueces'!B102-'Assumptions'!C6*'Assumptions'!I83</x:f>
        <x:v>1228426.6424062154</x:v>
      </x:c>
      <x:c r="O34" s="110" t="n">
        <x:f>MAX(0,(((('Assumptions'!C6*('Assumptions'!C16*(1+C34))*'Assumptions'!C13)*(1-'Assumptions'!C17-MAX(0,'Assumptions'!C18-D34)-'Assumptions'!C19)-'Assumptions'!C6*('Assumptions'!C16*(1+C34))*('Assumptions'!C20+E34)-'Assumptions'!C6*'Assumptions'!C21)+('2400 Nueces'!B47*(60%+40%*(MAX(50%,(1-'Assumptions'!C17-'Assumptions'!C18)+D34)/(1-'Assumptions'!C17-'Assumptions'!C18)))))-(('Assumptions'!C52*(1+'Assumptions'!E83))+('Assumptions'!C53*(1+'Assumptions'!F83))+(('Assumptions'!C54*(1+'Assumptions'!G83))+('Assumptions'!C55*(1+'Assumptions'!G83))+'Assumptions'!C56+'Assumptions'!C57+'Assumptions'!C58+'Assumptions'!C59+'Assumptions'!C60+'Assumptions'!C61+'Assumptions'!C62+'Assumptions'!C63+'Assumptions'!C64+'Assumptions'!C65)*(80%+20%*(MAX(50%,(1-'Assumptions'!C17-'Assumptions'!C18)+D34)/(1-'Assumptions'!C17-'Assumptions'!C18)))+((('Assumptions'!C6*('Assumptions'!C16*(1+C34))*'Assumptions'!C13)*(1-'Assumptions'!C17-MAX(0,'Assumptions'!C18-D34)-'Assumptions'!C19)-'Assumptions'!C6*('Assumptions'!C16*(1+C34))*('Assumptions'!C20+E34)-'Assumptions'!C6*'Assumptions'!C21)+('2400 Nueces'!B47*(60%+40%*(MAX(50%,(1-'Assumptions'!C17-'Assumptions'!C18)+D34)/(1-'Assumptions'!C17-'Assumptions'!C18)))))*'Assumptions'!C28))/('Assumptions'!C34+F34))</x:f>
        <x:v>100686513.63636364</x:v>
      </x:c>
      <x:c r="P34" s="106" t="n">
        <x:f>IF(O34&gt;0,(IF(G34=1,MAX(0,MIN(MAX(0,(((('Assumptions'!C6*('Assumptions'!C16*(1+C34))*'Assumptions'!C13)*(1-'Assumptions'!C17-MAX(0,'Assumptions'!C18-D34)-'Assumptions'!C19)-'Assumptions'!C6*('Assumptions'!C16*(1+C34))*('Assumptions'!C20+E34)-'Assumptions'!C6*'Assumptions'!C21)+('2400 Nueces'!B47*(60%+40%*(MAX(50%,(1-'Assumptions'!C17-'Assumptions'!C18)+D34)/(1-'Assumptions'!C17-'Assumptions'!C18)))))-(('Assumptions'!C52*(1+'Assumptions'!E83))+('Assumptions'!C53*(1+'Assumptions'!F83))+(('Assumptions'!C54*(1+'Assumptions'!G83))+('Assumptions'!C55*(1+'Assumptions'!G83))+'Assumptions'!C56+'Assumptions'!C57+'Assumptions'!C58+'Assumptions'!C59+'Assumptions'!C60+'Assumptions'!C61+'Assumptions'!C62+'Assumptions'!C63+'Assumptions'!C64+'Assumptions'!C65)*(80%+20%*(MAX(50%,(1-'Assumptions'!C17-'Assumptions'!C18)+D34)/(1-'Assumptions'!C17-'Assumptions'!C18)))+((('Assumptions'!C6*('Assumptions'!C16*(1+C34))*'Assumptions'!C13)*(1-'Assumptions'!C17-MAX(0,'Assumptions'!C18-D34)-'Assumptions'!C19)-'Assumptions'!C6*('Assumptions'!C16*(1+C34))*('Assumptions'!C20+E34)-'Assumptions'!C6*'Assumptions'!C21)+('2400 Nueces'!B47*(60%+40%*(MAX(50%,(1-'Assumptions'!C17-'Assumptions'!C18)+D34)/(1-'Assumptions'!C17-'Assumptions'!C18)))))*'Assumptions'!C28))/('Assumptions'!C34+F34))*55%,(((('Assumptions'!C6*('Assumptions'!C16*(1+C34))*'Assumptions'!C13)*(1-'Assumptions'!C17-MAX(0,'Assumptions'!C18-D34)-'Assumptions'!C19)-'Assumptions'!C6*('Assumptions'!C16*(1+C34))*('Assumptions'!C20+E34)-'Assumptions'!C6*'Assumptions'!C21)+('2400 Nueces'!B47*(60%+40%*(MAX(50%,(1-'Assumptions'!C17-'Assumptions'!C18)+D34)/(1-'Assumptions'!C17-'Assumptions'!C18)))))-(('Assumptions'!C52*(1+'Assumptions'!E83))+('Assumptions'!C53*(1+'Assumptions'!F83))+(('Assumptions'!C54*(1+'Assumptions'!G83))+('Assumptions'!C55*(1+'Assumptions'!G83))+'Assumptions'!C56+'Assumptions'!C57+'Assumptions'!C58+'Assumptions'!C59+'Assumptions'!C60+'Assumptions'!C61+'Assumptions'!C62+'Assumptions'!C63+'Assumptions'!C64+'Assumptions'!C65)*(80%+20%*(MAX(50%,(1-'Assumptions'!C17-'Assumptions'!C18)+D34)/(1-'Assumptions'!C17-'Assumptions'!C18)))+((('Assumptions'!C6*('Assumptions'!C16*(1+C34))*'Assumptions'!C13)*(1-'Assumptions'!C17-MAX(0,'Assumptions'!C18-D34)-'Assumptions'!C19)-'Assumptions'!C6*('Assumptions'!C16*(1+C34))*('Assumptions'!C20+E34)-'Assumptions'!C6*'Assumptions'!C21)+('2400 Nueces'!B47*(60%+40%*(MAX(50%,(1-'Assumptions'!C17-'Assumptions'!C18)+D34)/(1-'Assumptions'!C17-'Assumptions'!C18)))))*'Assumptions'!C28))/(1.30*(-PMT(('Assumptions'!C37+2%)/12,30*12,1)*12)))),'Assumptions'!C36))/O34,"")</x:f>
        <x:v>0.55</x:v>
      </x:c>
      <x:c r="Q34" s="110" t="n">
        <x:f>O34-(IF(G34=1,MAX(0,MIN(MAX(0,(((('Assumptions'!C6*('Assumptions'!C16*(1+C34))*'Assumptions'!C13)*(1-'Assumptions'!C17-MAX(0,'Assumptions'!C18-D34)-'Assumptions'!C19)-'Assumptions'!C6*('Assumptions'!C16*(1+C34))*('Assumptions'!C20+E34)-'Assumptions'!C6*'Assumptions'!C21)+('2400 Nueces'!B47*(60%+40%*(MAX(50%,(1-'Assumptions'!C17-'Assumptions'!C18)+D34)/(1-'Assumptions'!C17-'Assumptions'!C18)))))-(('Assumptions'!C52*(1+'Assumptions'!E83))+('Assumptions'!C53*(1+'Assumptions'!F83))+(('Assumptions'!C54*(1+'Assumptions'!G83))+('Assumptions'!C55*(1+'Assumptions'!G83))+'Assumptions'!C56+'Assumptions'!C57+'Assumptions'!C58+'Assumptions'!C59+'Assumptions'!C60+'Assumptions'!C61+'Assumptions'!C62+'Assumptions'!C63+'Assumptions'!C64+'Assumptions'!C65)*(80%+20%*(MAX(50%,(1-'Assumptions'!C17-'Assumptions'!C18)+D34)/(1-'Assumptions'!C17-'Assumptions'!C18)))+((('Assumptions'!C6*('Assumptions'!C16*(1+C34))*'Assumptions'!C13)*(1-'Assumptions'!C17-MAX(0,'Assumptions'!C18-D34)-'Assumptions'!C19)-'Assumptions'!C6*('Assumptions'!C16*(1+C34))*('Assumptions'!C20+E34)-'Assumptions'!C6*'Assumptions'!C21)+('2400 Nueces'!B47*(60%+40%*(MAX(50%,(1-'Assumptions'!C17-'Assumptions'!C18)+D34)/(1-'Assumptions'!C17-'Assumptions'!C18)))))*'Assumptions'!C28))/('Assumptions'!C34+F34))*55%,(((('Assumptions'!C6*('Assumptions'!C16*(1+C34))*'Assumptions'!C13)*(1-'Assumptions'!C17-MAX(0,'Assumptions'!C18-D34)-'Assumptions'!C19)-'Assumptions'!C6*('Assumptions'!C16*(1+C34))*('Assumptions'!C20+E34)-'Assumptions'!C6*'Assumptions'!C21)+('2400 Nueces'!B47*(60%+40%*(MAX(50%,(1-'Assumptions'!C17-'Assumptions'!C18)+D34)/(1-'Assumptions'!C17-'Assumptions'!C18)))))-(('Assumptions'!C52*(1+'Assumptions'!E83))+('Assumptions'!C53*(1+'Assumptions'!F83))+(('Assumptions'!C54*(1+'Assumptions'!G83))+('Assumptions'!C55*(1+'Assumptions'!G83))+'Assumptions'!C56+'Assumptions'!C57+'Assumptions'!C58+'Assumptions'!C59+'Assumptions'!C60+'Assumptions'!C61+'Assumptions'!C62+'Assumptions'!C63+'Assumptions'!C64+'Assumptions'!C65)*(80%+20%*(MAX(50%,(1-'Assumptions'!C17-'Assumptions'!C18)+D34)/(1-'Assumptions'!C17-'Assumptions'!C18)))+((('Assumptions'!C6*('Assumptions'!C16*(1+C34))*'Assumptions'!C13)*(1-'Assumptions'!C17-MAX(0,'Assumptions'!C18-D34)-'Assumptions'!C19)-'Assumptions'!C6*('Assumptions'!C16*(1+C34))*('Assumptions'!C20+E34)-'Assumptions'!C6*'Assumptions'!C21)+('2400 Nueces'!B47*(60%+40%*(MAX(50%,(1-'Assumptions'!C17-'Assumptions'!C18)+D34)/(1-'Assumptions'!C17-'Assumptions'!C18)))))*'Assumptions'!C28))/(1.30*(-PMT(('Assumptions'!C37+2%)/12,30*12,1)*12)))),'Assumptions'!C36))-'Assumptions'!C41</x:f>
        <x:v>45308931.13636363</x:v>
      </x:c>
      <x:c r="R34" s="110" t="n">
        <x:f>IF(G34=1,MAX(0,'Assumptions'!C36-(MAX(0,MIN(MAX(0,(((('Assumptions'!C6*('Assumptions'!C16*(1+C34))*'Assumptions'!C13)*(1-'Assumptions'!C17-MAX(0,'Assumptions'!C18-D34)-'Assumptions'!C19)-'Assumptions'!C6*('Assumptions'!C16*(1+C34))*('Assumptions'!C20+E34)-'Assumptions'!C6*'Assumptions'!C21)+('2400 Nueces'!B47*(60%+40%*(MAX(50%,(1-'Assumptions'!C17-'Assumptions'!C18)+D34)/(1-'Assumptions'!C17-'Assumptions'!C18)))))-(('Assumptions'!C52*(1+'Assumptions'!E83))+('Assumptions'!C53*(1+'Assumptions'!F83))+(('Assumptions'!C54*(1+'Assumptions'!G83))+('Assumptions'!C55*(1+'Assumptions'!G83))+'Assumptions'!C56+'Assumptions'!C57+'Assumptions'!C58+'Assumptions'!C59+'Assumptions'!C60+'Assumptions'!C61+'Assumptions'!C62+'Assumptions'!C63+'Assumptions'!C64+'Assumptions'!C65)*(80%+20%*(MAX(50%,(1-'Assumptions'!C17-'Assumptions'!C18)+D34)/(1-'Assumptions'!C17-'Assumptions'!C18)))+((('Assumptions'!C6*('Assumptions'!C16*(1+C34))*'Assumptions'!C13)*(1-'Assumptions'!C17-MAX(0,'Assumptions'!C18-D34)-'Assumptions'!C19)-'Assumptions'!C6*('Assumptions'!C16*(1+C34))*('Assumptions'!C20+E34)-'Assumptions'!C6*'Assumptions'!C21)+('2400 Nueces'!B47*(60%+40%*(MAX(50%,(1-'Assumptions'!C17-'Assumptions'!C18)+D34)/(1-'Assumptions'!C17-'Assumptions'!C18)))))*'Assumptions'!C28))/('Assumptions'!C34+F34))*55%,(((('Assumptions'!C6*('Assumptions'!C16*(1+C34))*'Assumptions'!C13)*(1-'Assumptions'!C17-MAX(0,'Assumptions'!C18-D34)-'Assumptions'!C19)-'Assumptions'!C6*('Assumptions'!C16*(1+C34))*('Assumptions'!C20+E34)-'Assumptions'!C6*'Assumptions'!C21)+('2400 Nueces'!B47*(60%+40%*(MAX(50%,(1-'Assumptions'!C17-'Assumptions'!C18)+D34)/(1-'Assumptions'!C17-'Assumptions'!C18)))))-(('Assumptions'!C52*(1+'Assumptions'!E83))+('Assumptions'!C53*(1+'Assumptions'!F83))+(('Assumptions'!C54*(1+'Assumptions'!G83))+('Assumptions'!C55*(1+'Assumptions'!G83))+'Assumptions'!C56+'Assumptions'!C57+'Assumptions'!C58+'Assumptions'!C59+'Assumptions'!C60+'Assumptions'!C61+'Assumptions'!C62+'Assumptions'!C63+'Assumptions'!C64+'Assumptions'!C65)*(80%+20%*(MAX(50%,(1-'Assumptions'!C17-'Assumptions'!C18)+D34)/(1-'Assumptions'!C17-'Assumptions'!C18)))+((('Assumptions'!C6*('Assumptions'!C16*(1+C34))*'Assumptions'!C13)*(1-'Assumptions'!C17-MAX(0,'Assumptions'!C18-D34)-'Assumptions'!C19)-'Assumptions'!C6*('Assumptions'!C16*(1+C34))*('Assumptions'!C20+E34)-'Assumptions'!C6*'Assumptions'!C21)+('2400 Nueces'!B47*(60%+40%*(MAX(50%,(1-'Assumptions'!C17-'Assumptions'!C18)+D34)/(1-'Assumptions'!C17-'Assumptions'!C18)))))*'Assumptions'!C28))/(1.30*(-PMT(('Assumptions'!C37+2%)/12,30*12,1)*12)))))),0)</x:f>
        <x:v>0</x:v>
      </x:c>
      <x:c r="S34" s="32" t="str">
        <x:v>Project rental-income cushion, then UT System support</x:v>
      </x:c>
    </x:row>
    <x:row r="35">
      <x:c r="A35" s="191" t="str">
        <x:v>2400 Nueces</x:v>
      </x:c>
      <x:c r="B35" s="191" t="str">
        <x:v>Combined stress</x:v>
      </x:c>
      <x:c r="C35" s="192" t="n">
        <x:f>'Assumptions'!B84</x:f>
        <x:v>-0.04</x:v>
      </x:c>
      <x:c r="D35" s="192" t="n">
        <x:f>'Assumptions'!C84</x:f>
        <x:v>-0.07</x:v>
      </x:c>
      <x:c r="E35" s="193" t="n">
        <x:f>'Assumptions'!D84</x:f>
        <x:v>1</x:v>
      </x:c>
      <x:c r="F35" s="192" t="n">
        <x:f>'Assumptions'!H84</x:f>
        <x:v>0.0075</x:v>
      </x:c>
      <x:c r="G35" s="194" t="n">
        <x:f>'Assumptions'!J84</x:f>
        <x:v>1</x:v>
      </x:c>
      <x:c r="H35" s="195" t="n">
        <x:f>(('Assumptions'!C6*('Assumptions'!C16*(1+C35))*'Assumptions'!C13)*(1-'Assumptions'!C17-MAX(0,'Assumptions'!C18-D35)-'Assumptions'!C19)-'Assumptions'!C6*('Assumptions'!C16*(1+C35))*('Assumptions'!C20+E35)-'Assumptions'!C6*'Assumptions'!C21)/'Assumptions'!C6/'Assumptions'!C13</x:f>
        <x:v>983.0000000000001</x:v>
      </x:c>
      <x:c r="I35" s="195" t="n">
        <x:f>((('Assumptions'!C6*('Assumptions'!C16*(1+C35))*'Assumptions'!C13)*(1-'Assumptions'!C17-MAX(0,'Assumptions'!C18-D35)-'Assumptions'!C19)-'Assumptions'!C6*('Assumptions'!C16*(1+C35))*('Assumptions'!C20+E35)-'Assumptions'!C6*'Assumptions'!C21)+('2400 Nueces'!B47*(60%+40%*(MAX(50%,(1-'Assumptions'!C17-'Assumptions'!C18)+D35)/(1-'Assumptions'!C17-'Assumptions'!C18)))))</x:f>
        <x:v>7734172.102564104</x:v>
      </x:c>
      <x:c r="J35" s="195" t="n">
        <x:f>(((('Assumptions'!C6*('Assumptions'!C16*(1+C35))*'Assumptions'!C13)*(1-'Assumptions'!C17-MAX(0,'Assumptions'!C18-D35)-'Assumptions'!C19)-'Assumptions'!C6*('Assumptions'!C16*(1+C35))*('Assumptions'!C20+E35)-'Assumptions'!C6*'Assumptions'!C21)+('2400 Nueces'!B47*(60%+40%*(MAX(50%,(1-'Assumptions'!C17-'Assumptions'!C18)+D35)/(1-'Assumptions'!C17-'Assumptions'!C18)))))-(('Assumptions'!C52*(1+'Assumptions'!E84))+('Assumptions'!C53*(1+'Assumptions'!F84))+(('Assumptions'!C54*(1+'Assumptions'!G84))+('Assumptions'!C55*(1+'Assumptions'!G84))+'Assumptions'!C56+'Assumptions'!C57+'Assumptions'!C58+'Assumptions'!C59+'Assumptions'!C60+'Assumptions'!C61+'Assumptions'!C62+'Assumptions'!C63+'Assumptions'!C64+'Assumptions'!C65)*(80%+20%*(MAX(50%,(1-'Assumptions'!C17-'Assumptions'!C18)+D35)/(1-'Assumptions'!C17-'Assumptions'!C18)))+((('Assumptions'!C6*('Assumptions'!C16*(1+C35))*'Assumptions'!C13)*(1-'Assumptions'!C17-MAX(0,'Assumptions'!C18-D35)-'Assumptions'!C19)-'Assumptions'!C6*('Assumptions'!C16*(1+C35))*('Assumptions'!C20+E35)-'Assumptions'!C6*'Assumptions'!C21)+('2400 Nueces'!B47*(60%+40%*(MAX(50%,(1-'Assumptions'!C17-'Assumptions'!C18)+D35)/(1-'Assumptions'!C17-'Assumptions'!C18)))))*'Assumptions'!C28))</x:f>
        <x:v>3735771.5548717957</x:v>
      </x:c>
      <x:c r="K35" s="196" t="n">
        <x:f>J35/'2400 Nueces'!B73-1</x:f>
        <x:v>-0.32540002899696896</x:v>
      </x:c>
      <x:c r="L35" s="197" t="n">
        <x:f>IF((IF(G35=1,MAX(0,MIN(MAX(0,(((('Assumptions'!C6*('Assumptions'!C16*(1+C35))*'Assumptions'!C13)*(1-'Assumptions'!C17-MAX(0,'Assumptions'!C18-D35)-'Assumptions'!C19)-'Assumptions'!C6*('Assumptions'!C16*(1+C35))*('Assumptions'!C20+E35)-'Assumptions'!C6*'Assumptions'!C21)+('2400 Nueces'!B47*(60%+40%*(MAX(50%,(1-'Assumptions'!C17-'Assumptions'!C18)+D35)/(1-'Assumptions'!C17-'Assumptions'!C18)))))-(('Assumptions'!C52*(1+'Assumptions'!E84))+('Assumptions'!C53*(1+'Assumptions'!F84))+(('Assumptions'!C54*(1+'Assumptions'!G84))+('Assumptions'!C55*(1+'Assumptions'!G84))+'Assumptions'!C56+'Assumptions'!C57+'Assumptions'!C58+'Assumptions'!C59+'Assumptions'!C60+'Assumptions'!C61+'Assumptions'!C62+'Assumptions'!C63+'Assumptions'!C64+'Assumptions'!C65)*(80%+20%*(MAX(50%,(1-'Assumptions'!C17-'Assumptions'!C18)+D35)/(1-'Assumptions'!C17-'Assumptions'!C18)))+((('Assumptions'!C6*('Assumptions'!C16*(1+C35))*'Assumptions'!C13)*(1-'Assumptions'!C17-MAX(0,'Assumptions'!C18-D35)-'Assumptions'!C19)-'Assumptions'!C6*('Assumptions'!C16*(1+C35))*('Assumptions'!C20+E35)-'Assumptions'!C6*'Assumptions'!C21)+('2400 Nueces'!B47*(60%+40%*(MAX(50%,(1-'Assumptions'!C17-'Assumptions'!C18)+D35)/(1-'Assumptions'!C17-'Assumptions'!C18)))))*'Assumptions'!C28))/('Assumptions'!C34+F35))*55%,(((('Assumptions'!C6*('Assumptions'!C16*(1+C35))*'Assumptions'!C13)*(1-'Assumptions'!C17-MAX(0,'Assumptions'!C18-D35)-'Assumptions'!C19)-'Assumptions'!C6*('Assumptions'!C16*(1+C35))*('Assumptions'!C20+E35)-'Assumptions'!C6*'Assumptions'!C21)+('2400 Nueces'!B47*(60%+40%*(MAX(50%,(1-'Assumptions'!C17-'Assumptions'!C18)+D35)/(1-'Assumptions'!C17-'Assumptions'!C18)))))-(('Assumptions'!C52*(1+'Assumptions'!E84))+('Assumptions'!C53*(1+'Assumptions'!F84))+(('Assumptions'!C54*(1+'Assumptions'!G84))+('Assumptions'!C55*(1+'Assumptions'!G84))+'Assumptions'!C56+'Assumptions'!C57+'Assumptions'!C58+'Assumptions'!C59+'Assumptions'!C60+'Assumptions'!C61+'Assumptions'!C62+'Assumptions'!C63+'Assumptions'!C64+'Assumptions'!C65)*(80%+20%*(MAX(50%,(1-'Assumptions'!C17-'Assumptions'!C18)+D35)/(1-'Assumptions'!C17-'Assumptions'!C18)))+((('Assumptions'!C6*('Assumptions'!C16*(1+C35))*'Assumptions'!C13)*(1-'Assumptions'!C17-MAX(0,'Assumptions'!C18-D35)-'Assumptions'!C19)-'Assumptions'!C6*('Assumptions'!C16*(1+C35))*('Assumptions'!C20+E35)-'Assumptions'!C6*'Assumptions'!C21)+('2400 Nueces'!B47*(60%+40%*(MAX(50%,(1-'Assumptions'!C17-'Assumptions'!C18)+D35)/(1-'Assumptions'!C17-'Assumptions'!C18)))))*'Assumptions'!C28))/(1.30*(-PMT(('Assumptions'!C37+2%)/12,30*12,1)*12))))*(-PMT(('Assumptions'!C37+2%)/12,30*12,1)*12),'2400 Nueces'!B98))&gt;0,J35/(IF(G35=1,MAX(0,MIN(MAX(0,(((('Assumptions'!C6*('Assumptions'!C16*(1+C35))*'Assumptions'!C13)*(1-'Assumptions'!C17-MAX(0,'Assumptions'!C18-D35)-'Assumptions'!C19)-'Assumptions'!C6*('Assumptions'!C16*(1+C35))*('Assumptions'!C20+E35)-'Assumptions'!C6*'Assumptions'!C21)+('2400 Nueces'!B47*(60%+40%*(MAX(50%,(1-'Assumptions'!C17-'Assumptions'!C18)+D35)/(1-'Assumptions'!C17-'Assumptions'!C18)))))-(('Assumptions'!C52*(1+'Assumptions'!E84))+('Assumptions'!C53*(1+'Assumptions'!F84))+(('Assumptions'!C54*(1+'Assumptions'!G84))+('Assumptions'!C55*(1+'Assumptions'!G84))+'Assumptions'!C56+'Assumptions'!C57+'Assumptions'!C58+'Assumptions'!C59+'Assumptions'!C60+'Assumptions'!C61+'Assumptions'!C62+'Assumptions'!C63+'Assumptions'!C64+'Assumptions'!C65)*(80%+20%*(MAX(50%,(1-'Assumptions'!C17-'Assumptions'!C18)+D35)/(1-'Assumptions'!C17-'Assumptions'!C18)))+((('Assumptions'!C6*('Assumptions'!C16*(1+C35))*'Assumptions'!C13)*(1-'Assumptions'!C17-MAX(0,'Assumptions'!C18-D35)-'Assumptions'!C19)-'Assumptions'!C6*('Assumptions'!C16*(1+C35))*('Assumptions'!C20+E35)-'Assumptions'!C6*'Assumptions'!C21)+('2400 Nueces'!B47*(60%+40%*(MAX(50%,(1-'Assumptions'!C17-'Assumptions'!C18)+D35)/(1-'Assumptions'!C17-'Assumptions'!C18)))))*'Assumptions'!C28))/('Assumptions'!C34+F35))*55%,(((('Assumptions'!C6*('Assumptions'!C16*(1+C35))*'Assumptions'!C13)*(1-'Assumptions'!C17-MAX(0,'Assumptions'!C18-D35)-'Assumptions'!C19)-'Assumptions'!C6*('Assumptions'!C16*(1+C35))*('Assumptions'!C20+E35)-'Assumptions'!C6*'Assumptions'!C21)+('2400 Nueces'!B47*(60%+40%*(MAX(50%,(1-'Assumptions'!C17-'Assumptions'!C18)+D35)/(1-'Assumptions'!C17-'Assumptions'!C18)))))-(('Assumptions'!C52*(1+'Assumptions'!E84))+('Assumptions'!C53*(1+'Assumptions'!F84))+(('Assumptions'!C54*(1+'Assumptions'!G84))+('Assumptions'!C55*(1+'Assumptions'!G84))+'Assumptions'!C56+'Assumptions'!C57+'Assumptions'!C58+'Assumptions'!C59+'Assumptions'!C60+'Assumptions'!C61+'Assumptions'!C62+'Assumptions'!C63+'Assumptions'!C64+'Assumptions'!C65)*(80%+20%*(MAX(50%,(1-'Assumptions'!C17-'Assumptions'!C18)+D35)/(1-'Assumptions'!C17-'Assumptions'!C18)))+((('Assumptions'!C6*('Assumptions'!C16*(1+C35))*'Assumptions'!C13)*(1-'Assumptions'!C17-MAX(0,'Assumptions'!C18-D35)-'Assumptions'!C19)-'Assumptions'!C6*('Assumptions'!C16*(1+C35))*('Assumptions'!C20+E35)-'Assumptions'!C6*'Assumptions'!C21)+('2400 Nueces'!B47*(60%+40%*(MAX(50%,(1-'Assumptions'!C17-'Assumptions'!C18)+D35)/(1-'Assumptions'!C17-'Assumptions'!C18)))))*'Assumptions'!C28))/(1.30*(-PMT(('Assumptions'!C37+2%)/12,30*12,1)*12))))*(-PMT(('Assumptions'!C37+2%)/12,30*12,1)*12),'2400 Nueces'!B98)),"")</x:f>
        <x:v>1.4764747654627037</x:v>
      </x:c>
      <x:c r="M35" s="196" t="n">
        <x:f>IF((IF(G35=1,MAX(0,MIN(MAX(0,(((('Assumptions'!C6*('Assumptions'!C16*(1+C35))*'Assumptions'!C13)*(1-'Assumptions'!C17-MAX(0,'Assumptions'!C18-D35)-'Assumptions'!C19)-'Assumptions'!C6*('Assumptions'!C16*(1+C35))*('Assumptions'!C20+E35)-'Assumptions'!C6*'Assumptions'!C21)+('2400 Nueces'!B47*(60%+40%*(MAX(50%,(1-'Assumptions'!C17-'Assumptions'!C18)+D35)/(1-'Assumptions'!C17-'Assumptions'!C18)))))-(('Assumptions'!C52*(1+'Assumptions'!E84))+('Assumptions'!C53*(1+'Assumptions'!F84))+(('Assumptions'!C54*(1+'Assumptions'!G84))+('Assumptions'!C55*(1+'Assumptions'!G84))+'Assumptions'!C56+'Assumptions'!C57+'Assumptions'!C58+'Assumptions'!C59+'Assumptions'!C60+'Assumptions'!C61+'Assumptions'!C62+'Assumptions'!C63+'Assumptions'!C64+'Assumptions'!C65)*(80%+20%*(MAX(50%,(1-'Assumptions'!C17-'Assumptions'!C18)+D35)/(1-'Assumptions'!C17-'Assumptions'!C18)))+((('Assumptions'!C6*('Assumptions'!C16*(1+C35))*'Assumptions'!C13)*(1-'Assumptions'!C17-MAX(0,'Assumptions'!C18-D35)-'Assumptions'!C19)-'Assumptions'!C6*('Assumptions'!C16*(1+C35))*('Assumptions'!C20+E35)-'Assumptions'!C6*'Assumptions'!C21)+('2400 Nueces'!B47*(60%+40%*(MAX(50%,(1-'Assumptions'!C17-'Assumptions'!C18)+D35)/(1-'Assumptions'!C17-'Assumptions'!C18)))))*'Assumptions'!C28))/('Assumptions'!C34+F35))*55%,(((('Assumptions'!C6*('Assumptions'!C16*(1+C35))*'Assumptions'!C13)*(1-'Assumptions'!C17-MAX(0,'Assumptions'!C18-D35)-'Assumptions'!C19)-'Assumptions'!C6*('Assumptions'!C16*(1+C35))*('Assumptions'!C20+E35)-'Assumptions'!C6*'Assumptions'!C21)+('2400 Nueces'!B47*(60%+40%*(MAX(50%,(1-'Assumptions'!C17-'Assumptions'!C18)+D35)/(1-'Assumptions'!C17-'Assumptions'!C18)))))-(('Assumptions'!C52*(1+'Assumptions'!E84))+('Assumptions'!C53*(1+'Assumptions'!F84))+(('Assumptions'!C54*(1+'Assumptions'!G84))+('Assumptions'!C55*(1+'Assumptions'!G84))+'Assumptions'!C56+'Assumptions'!C57+'Assumptions'!C58+'Assumptions'!C59+'Assumptions'!C60+'Assumptions'!C61+'Assumptions'!C62+'Assumptions'!C63+'Assumptions'!C64+'Assumptions'!C65)*(80%+20%*(MAX(50%,(1-'Assumptions'!C17-'Assumptions'!C18)+D35)/(1-'Assumptions'!C17-'Assumptions'!C18)))+((('Assumptions'!C6*('Assumptions'!C16*(1+C35))*'Assumptions'!C13)*(1-'Assumptions'!C17-MAX(0,'Assumptions'!C18-D35)-'Assumptions'!C19)-'Assumptions'!C6*('Assumptions'!C16*(1+C35))*('Assumptions'!C20+E35)-'Assumptions'!C6*'Assumptions'!C21)+('2400 Nueces'!B47*(60%+40%*(MAX(50%,(1-'Assumptions'!C17-'Assumptions'!C18)+D35)/(1-'Assumptions'!C17-'Assumptions'!C18)))))*'Assumptions'!C28))/(1.30*(-PMT(('Assumptions'!C37+2%)/12,30*12,1)*12)))),'Assumptions'!C36))&gt;0,J35/(IF(G35=1,MAX(0,MIN(MAX(0,(((('Assumptions'!C6*('Assumptions'!C16*(1+C35))*'Assumptions'!C13)*(1-'Assumptions'!C17-MAX(0,'Assumptions'!C18-D35)-'Assumptions'!C19)-'Assumptions'!C6*('Assumptions'!C16*(1+C35))*('Assumptions'!C20+E35)-'Assumptions'!C6*'Assumptions'!C21)+('2400 Nueces'!B47*(60%+40%*(MAX(50%,(1-'Assumptions'!C17-'Assumptions'!C18)+D35)/(1-'Assumptions'!C17-'Assumptions'!C18)))))-(('Assumptions'!C52*(1+'Assumptions'!E84))+('Assumptions'!C53*(1+'Assumptions'!F84))+(('Assumptions'!C54*(1+'Assumptions'!G84))+('Assumptions'!C55*(1+'Assumptions'!G84))+'Assumptions'!C56+'Assumptions'!C57+'Assumptions'!C58+'Assumptions'!C59+'Assumptions'!C60+'Assumptions'!C61+'Assumptions'!C62+'Assumptions'!C63+'Assumptions'!C64+'Assumptions'!C65)*(80%+20%*(MAX(50%,(1-'Assumptions'!C17-'Assumptions'!C18)+D35)/(1-'Assumptions'!C17-'Assumptions'!C18)))+((('Assumptions'!C6*('Assumptions'!C16*(1+C35))*'Assumptions'!C13)*(1-'Assumptions'!C17-MAX(0,'Assumptions'!C18-D35)-'Assumptions'!C19)-'Assumptions'!C6*('Assumptions'!C16*(1+C35))*('Assumptions'!C20+E35)-'Assumptions'!C6*'Assumptions'!C21)+('2400 Nueces'!B47*(60%+40%*(MAX(50%,(1-'Assumptions'!C17-'Assumptions'!C18)+D35)/(1-'Assumptions'!C17-'Assumptions'!C18)))))*'Assumptions'!C28))/('Assumptions'!C34+F35))*55%,(((('Assumptions'!C6*('Assumptions'!C16*(1+C35))*'Assumptions'!C13)*(1-'Assumptions'!C17-MAX(0,'Assumptions'!C18-D35)-'Assumptions'!C19)-'Assumptions'!C6*('Assumptions'!C16*(1+C35))*('Assumptions'!C20+E35)-'Assumptions'!C6*'Assumptions'!C21)+('2400 Nueces'!B47*(60%+40%*(MAX(50%,(1-'Assumptions'!C17-'Assumptions'!C18)+D35)/(1-'Assumptions'!C17-'Assumptions'!C18)))))-(('Assumptions'!C52*(1+'Assumptions'!E84))+('Assumptions'!C53*(1+'Assumptions'!F84))+(('Assumptions'!C54*(1+'Assumptions'!G84))+('Assumptions'!C55*(1+'Assumptions'!G84))+'Assumptions'!C56+'Assumptions'!C57+'Assumptions'!C58+'Assumptions'!C59+'Assumptions'!C60+'Assumptions'!C61+'Assumptions'!C62+'Assumptions'!C63+'Assumptions'!C64+'Assumptions'!C65)*(80%+20%*(MAX(50%,(1-'Assumptions'!C17-'Assumptions'!C18)+D35)/(1-'Assumptions'!C17-'Assumptions'!C18)))+((('Assumptions'!C6*('Assumptions'!C16*(1+C35))*'Assumptions'!C13)*(1-'Assumptions'!C17-MAX(0,'Assumptions'!C18-D35)-'Assumptions'!C19)-'Assumptions'!C6*('Assumptions'!C16*(1+C35))*('Assumptions'!C20+E35)-'Assumptions'!C6*'Assumptions'!C21)+('2400 Nueces'!B47*(60%+40%*(MAX(50%,(1-'Assumptions'!C17-'Assumptions'!C18)+D35)/(1-'Assumptions'!C17-'Assumptions'!C18)))))*'Assumptions'!C28))/(1.30*(-PMT(('Assumptions'!C37+2%)/12,30*12,1)*12)))),'Assumptions'!C36)),"")</x:f>
        <x:v>0.10909090909090909</x:v>
      </x:c>
      <x:c r="N35" s="195" t="n">
        <x:f>J35-'2400 Nueces'!B76-(IF(G35=1,MAX(0,MIN(MAX(0,(((('Assumptions'!C6*('Assumptions'!C16*(1+C35))*'Assumptions'!C13)*(1-'Assumptions'!C17-MAX(0,'Assumptions'!C18-D35)-'Assumptions'!C19)-'Assumptions'!C6*('Assumptions'!C16*(1+C35))*('Assumptions'!C20+E35)-'Assumptions'!C6*'Assumptions'!C21)+('2400 Nueces'!B47*(60%+40%*(MAX(50%,(1-'Assumptions'!C17-'Assumptions'!C18)+D35)/(1-'Assumptions'!C17-'Assumptions'!C18)))))-(('Assumptions'!C52*(1+'Assumptions'!E84))+('Assumptions'!C53*(1+'Assumptions'!F84))+(('Assumptions'!C54*(1+'Assumptions'!G84))+('Assumptions'!C55*(1+'Assumptions'!G84))+'Assumptions'!C56+'Assumptions'!C57+'Assumptions'!C58+'Assumptions'!C59+'Assumptions'!C60+'Assumptions'!C61+'Assumptions'!C62+'Assumptions'!C63+'Assumptions'!C64+'Assumptions'!C65)*(80%+20%*(MAX(50%,(1-'Assumptions'!C17-'Assumptions'!C18)+D35)/(1-'Assumptions'!C17-'Assumptions'!C18)))+((('Assumptions'!C6*('Assumptions'!C16*(1+C35))*'Assumptions'!C13)*(1-'Assumptions'!C17-MAX(0,'Assumptions'!C18-D35)-'Assumptions'!C19)-'Assumptions'!C6*('Assumptions'!C16*(1+C35))*('Assumptions'!C20+E35)-'Assumptions'!C6*'Assumptions'!C21)+('2400 Nueces'!B47*(60%+40%*(MAX(50%,(1-'Assumptions'!C17-'Assumptions'!C18)+D35)/(1-'Assumptions'!C17-'Assumptions'!C18)))))*'Assumptions'!C28))/('Assumptions'!C34+F35))*55%,(((('Assumptions'!C6*('Assumptions'!C16*(1+C35))*'Assumptions'!C13)*(1-'Assumptions'!C17-MAX(0,'Assumptions'!C18-D35)-'Assumptions'!C19)-'Assumptions'!C6*('Assumptions'!C16*(1+C35))*('Assumptions'!C20+E35)-'Assumptions'!C6*'Assumptions'!C21)+('2400 Nueces'!B47*(60%+40%*(MAX(50%,(1-'Assumptions'!C17-'Assumptions'!C18)+D35)/(1-'Assumptions'!C17-'Assumptions'!C18)))))-(('Assumptions'!C52*(1+'Assumptions'!E84))+('Assumptions'!C53*(1+'Assumptions'!F84))+(('Assumptions'!C54*(1+'Assumptions'!G84))+('Assumptions'!C55*(1+'Assumptions'!G84))+'Assumptions'!C56+'Assumptions'!C57+'Assumptions'!C58+'Assumptions'!C59+'Assumptions'!C60+'Assumptions'!C61+'Assumptions'!C62+'Assumptions'!C63+'Assumptions'!C64+'Assumptions'!C65)*(80%+20%*(MAX(50%,(1-'Assumptions'!C17-'Assumptions'!C18)+D35)/(1-'Assumptions'!C17-'Assumptions'!C18)))+((('Assumptions'!C6*('Assumptions'!C16*(1+C35))*'Assumptions'!C13)*(1-'Assumptions'!C17-MAX(0,'Assumptions'!C18-D35)-'Assumptions'!C19)-'Assumptions'!C6*('Assumptions'!C16*(1+C35))*('Assumptions'!C20+E35)-'Assumptions'!C6*'Assumptions'!C21)+('2400 Nueces'!B47*(60%+40%*(MAX(50%,(1-'Assumptions'!C17-'Assumptions'!C18)+D35)/(1-'Assumptions'!C17-'Assumptions'!C18)))))*'Assumptions'!C28))/(1.30*(-PMT(('Assumptions'!C37+2%)/12,30*12,1)*12))))*(-PMT(('Assumptions'!C37+2%)/12,30*12,1)*12),'2400 Nueces'!B98))-'2400 Nueces'!B102-'Assumptions'!C6*'Assumptions'!I84</x:f>
        <x:v>676874.8713537646</x:v>
      </x:c>
      <x:c r="O35" s="195" t="n">
        <x:f>MAX(0,(((('Assumptions'!C6*('Assumptions'!C16*(1+C35))*'Assumptions'!C13)*(1-'Assumptions'!C17-MAX(0,'Assumptions'!C18-D35)-'Assumptions'!C19)-'Assumptions'!C6*('Assumptions'!C16*(1+C35))*('Assumptions'!C20+E35)-'Assumptions'!C6*'Assumptions'!C21)+('2400 Nueces'!B47*(60%+40%*(MAX(50%,(1-'Assumptions'!C17-'Assumptions'!C18)+D35)/(1-'Assumptions'!C17-'Assumptions'!C18)))))-(('Assumptions'!C52*(1+'Assumptions'!E84))+('Assumptions'!C53*(1+'Assumptions'!F84))+(('Assumptions'!C54*(1+'Assumptions'!G84))+('Assumptions'!C55*(1+'Assumptions'!G84))+'Assumptions'!C56+'Assumptions'!C57+'Assumptions'!C58+'Assumptions'!C59+'Assumptions'!C60+'Assumptions'!C61+'Assumptions'!C62+'Assumptions'!C63+'Assumptions'!C64+'Assumptions'!C65)*(80%+20%*(MAX(50%,(1-'Assumptions'!C17-'Assumptions'!C18)+D35)/(1-'Assumptions'!C17-'Assumptions'!C18)))+((('Assumptions'!C6*('Assumptions'!C16*(1+C35))*'Assumptions'!C13)*(1-'Assumptions'!C17-MAX(0,'Assumptions'!C18-D35)-'Assumptions'!C19)-'Assumptions'!C6*('Assumptions'!C16*(1+C35))*('Assumptions'!C20+E35)-'Assumptions'!C6*'Assumptions'!C21)+('2400 Nueces'!B47*(60%+40%*(MAX(50%,(1-'Assumptions'!C17-'Assumptions'!C18)+D35)/(1-'Assumptions'!C17-'Assumptions'!C18)))))*'Assumptions'!C28))/('Assumptions'!C34+F35))</x:f>
        <x:v>62262859.24786326</x:v>
      </x:c>
      <x:c r="P35" s="196" t="n">
        <x:f>IF(O35&gt;0,(IF(G35=1,MAX(0,MIN(MAX(0,(((('Assumptions'!C6*('Assumptions'!C16*(1+C35))*'Assumptions'!C13)*(1-'Assumptions'!C17-MAX(0,'Assumptions'!C18-D35)-'Assumptions'!C19)-'Assumptions'!C6*('Assumptions'!C16*(1+C35))*('Assumptions'!C20+E35)-'Assumptions'!C6*'Assumptions'!C21)+('2400 Nueces'!B47*(60%+40%*(MAX(50%,(1-'Assumptions'!C17-'Assumptions'!C18)+D35)/(1-'Assumptions'!C17-'Assumptions'!C18)))))-(('Assumptions'!C52*(1+'Assumptions'!E84))+('Assumptions'!C53*(1+'Assumptions'!F84))+(('Assumptions'!C54*(1+'Assumptions'!G84))+('Assumptions'!C55*(1+'Assumptions'!G84))+'Assumptions'!C56+'Assumptions'!C57+'Assumptions'!C58+'Assumptions'!C59+'Assumptions'!C60+'Assumptions'!C61+'Assumptions'!C62+'Assumptions'!C63+'Assumptions'!C64+'Assumptions'!C65)*(80%+20%*(MAX(50%,(1-'Assumptions'!C17-'Assumptions'!C18)+D35)/(1-'Assumptions'!C17-'Assumptions'!C18)))+((('Assumptions'!C6*('Assumptions'!C16*(1+C35))*'Assumptions'!C13)*(1-'Assumptions'!C17-MAX(0,'Assumptions'!C18-D35)-'Assumptions'!C19)-'Assumptions'!C6*('Assumptions'!C16*(1+C35))*('Assumptions'!C20+E35)-'Assumptions'!C6*'Assumptions'!C21)+('2400 Nueces'!B47*(60%+40%*(MAX(50%,(1-'Assumptions'!C17-'Assumptions'!C18)+D35)/(1-'Assumptions'!C17-'Assumptions'!C18)))))*'Assumptions'!C28))/('Assumptions'!C34+F35))*55%,(((('Assumptions'!C6*('Assumptions'!C16*(1+C35))*'Assumptions'!C13)*(1-'Assumptions'!C17-MAX(0,'Assumptions'!C18-D35)-'Assumptions'!C19)-'Assumptions'!C6*('Assumptions'!C16*(1+C35))*('Assumptions'!C20+E35)-'Assumptions'!C6*'Assumptions'!C21)+('2400 Nueces'!B47*(60%+40%*(MAX(50%,(1-'Assumptions'!C17-'Assumptions'!C18)+D35)/(1-'Assumptions'!C17-'Assumptions'!C18)))))-(('Assumptions'!C52*(1+'Assumptions'!E84))+('Assumptions'!C53*(1+'Assumptions'!F84))+(('Assumptions'!C54*(1+'Assumptions'!G84))+('Assumptions'!C55*(1+'Assumptions'!G84))+'Assumptions'!C56+'Assumptions'!C57+'Assumptions'!C58+'Assumptions'!C59+'Assumptions'!C60+'Assumptions'!C61+'Assumptions'!C62+'Assumptions'!C63+'Assumptions'!C64+'Assumptions'!C65)*(80%+20%*(MAX(50%,(1-'Assumptions'!C17-'Assumptions'!C18)+D35)/(1-'Assumptions'!C17-'Assumptions'!C18)))+((('Assumptions'!C6*('Assumptions'!C16*(1+C35))*'Assumptions'!C13)*(1-'Assumptions'!C17-MAX(0,'Assumptions'!C18-D35)-'Assumptions'!C19)-'Assumptions'!C6*('Assumptions'!C16*(1+C35))*('Assumptions'!C20+E35)-'Assumptions'!C6*'Assumptions'!C21)+('2400 Nueces'!B47*(60%+40%*(MAX(50%,(1-'Assumptions'!C17-'Assumptions'!C18)+D35)/(1-'Assumptions'!C17-'Assumptions'!C18)))))*'Assumptions'!C28))/(1.30*(-PMT(('Assumptions'!C37+2%)/12,30*12,1)*12)))),'Assumptions'!C36))/O35,"")</x:f>
        <x:v>0.55</x:v>
      </x:c>
      <x:c r="Q35" s="195" t="n">
        <x:f>O35-(IF(G35=1,MAX(0,MIN(MAX(0,(((('Assumptions'!C6*('Assumptions'!C16*(1+C35))*'Assumptions'!C13)*(1-'Assumptions'!C17-MAX(0,'Assumptions'!C18-D35)-'Assumptions'!C19)-'Assumptions'!C6*('Assumptions'!C16*(1+C35))*('Assumptions'!C20+E35)-'Assumptions'!C6*'Assumptions'!C21)+('2400 Nueces'!B47*(60%+40%*(MAX(50%,(1-'Assumptions'!C17-'Assumptions'!C18)+D35)/(1-'Assumptions'!C17-'Assumptions'!C18)))))-(('Assumptions'!C52*(1+'Assumptions'!E84))+('Assumptions'!C53*(1+'Assumptions'!F84))+(('Assumptions'!C54*(1+'Assumptions'!G84))+('Assumptions'!C55*(1+'Assumptions'!G84))+'Assumptions'!C56+'Assumptions'!C57+'Assumptions'!C58+'Assumptions'!C59+'Assumptions'!C60+'Assumptions'!C61+'Assumptions'!C62+'Assumptions'!C63+'Assumptions'!C64+'Assumptions'!C65)*(80%+20%*(MAX(50%,(1-'Assumptions'!C17-'Assumptions'!C18)+D35)/(1-'Assumptions'!C17-'Assumptions'!C18)))+((('Assumptions'!C6*('Assumptions'!C16*(1+C35))*'Assumptions'!C13)*(1-'Assumptions'!C17-MAX(0,'Assumptions'!C18-D35)-'Assumptions'!C19)-'Assumptions'!C6*('Assumptions'!C16*(1+C35))*('Assumptions'!C20+E35)-'Assumptions'!C6*'Assumptions'!C21)+('2400 Nueces'!B47*(60%+40%*(MAX(50%,(1-'Assumptions'!C17-'Assumptions'!C18)+D35)/(1-'Assumptions'!C17-'Assumptions'!C18)))))*'Assumptions'!C28))/('Assumptions'!C34+F35))*55%,(((('Assumptions'!C6*('Assumptions'!C16*(1+C35))*'Assumptions'!C13)*(1-'Assumptions'!C17-MAX(0,'Assumptions'!C18-D35)-'Assumptions'!C19)-'Assumptions'!C6*('Assumptions'!C16*(1+C35))*('Assumptions'!C20+E35)-'Assumptions'!C6*'Assumptions'!C21)+('2400 Nueces'!B47*(60%+40%*(MAX(50%,(1-'Assumptions'!C17-'Assumptions'!C18)+D35)/(1-'Assumptions'!C17-'Assumptions'!C18)))))-(('Assumptions'!C52*(1+'Assumptions'!E84))+('Assumptions'!C53*(1+'Assumptions'!F84))+(('Assumptions'!C54*(1+'Assumptions'!G84))+('Assumptions'!C55*(1+'Assumptions'!G84))+'Assumptions'!C56+'Assumptions'!C57+'Assumptions'!C58+'Assumptions'!C59+'Assumptions'!C60+'Assumptions'!C61+'Assumptions'!C62+'Assumptions'!C63+'Assumptions'!C64+'Assumptions'!C65)*(80%+20%*(MAX(50%,(1-'Assumptions'!C17-'Assumptions'!C18)+D35)/(1-'Assumptions'!C17-'Assumptions'!C18)))+((('Assumptions'!C6*('Assumptions'!C16*(1+C35))*'Assumptions'!C13)*(1-'Assumptions'!C17-MAX(0,'Assumptions'!C18-D35)-'Assumptions'!C19)-'Assumptions'!C6*('Assumptions'!C16*(1+C35))*('Assumptions'!C20+E35)-'Assumptions'!C6*'Assumptions'!C21)+('2400 Nueces'!B47*(60%+40%*(MAX(50%,(1-'Assumptions'!C17-'Assumptions'!C18)+D35)/(1-'Assumptions'!C17-'Assumptions'!C18)))))*'Assumptions'!C28))/(1.30*(-PMT(('Assumptions'!C37+2%)/12,30*12,1)*12)))),'Assumptions'!C36))-'Assumptions'!C41</x:f>
        <x:v>28018286.661538467</x:v>
      </x:c>
      <x:c r="R35" s="195" t="n">
        <x:f>IF(G35=1,MAX(0,'Assumptions'!C36-(MAX(0,MIN(MAX(0,(((('Assumptions'!C6*('Assumptions'!C16*(1+C35))*'Assumptions'!C13)*(1-'Assumptions'!C17-MAX(0,'Assumptions'!C18-D35)-'Assumptions'!C19)-'Assumptions'!C6*('Assumptions'!C16*(1+C35))*('Assumptions'!C20+E35)-'Assumptions'!C6*'Assumptions'!C21)+('2400 Nueces'!B47*(60%+40%*(MAX(50%,(1-'Assumptions'!C17-'Assumptions'!C18)+D35)/(1-'Assumptions'!C17-'Assumptions'!C18)))))-(('Assumptions'!C52*(1+'Assumptions'!E84))+('Assumptions'!C53*(1+'Assumptions'!F84))+(('Assumptions'!C54*(1+'Assumptions'!G84))+('Assumptions'!C55*(1+'Assumptions'!G84))+'Assumptions'!C56+'Assumptions'!C57+'Assumptions'!C58+'Assumptions'!C59+'Assumptions'!C60+'Assumptions'!C61+'Assumptions'!C62+'Assumptions'!C63+'Assumptions'!C64+'Assumptions'!C65)*(80%+20%*(MAX(50%,(1-'Assumptions'!C17-'Assumptions'!C18)+D35)/(1-'Assumptions'!C17-'Assumptions'!C18)))+((('Assumptions'!C6*('Assumptions'!C16*(1+C35))*'Assumptions'!C13)*(1-'Assumptions'!C17-MAX(0,'Assumptions'!C18-D35)-'Assumptions'!C19)-'Assumptions'!C6*('Assumptions'!C16*(1+C35))*('Assumptions'!C20+E35)-'Assumptions'!C6*'Assumptions'!C21)+('2400 Nueces'!B47*(60%+40%*(MAX(50%,(1-'Assumptions'!C17-'Assumptions'!C18)+D35)/(1-'Assumptions'!C17-'Assumptions'!C18)))))*'Assumptions'!C28))/('Assumptions'!C34+F35))*55%,(((('Assumptions'!C6*('Assumptions'!C16*(1+C35))*'Assumptions'!C13)*(1-'Assumptions'!C17-MAX(0,'Assumptions'!C18-D35)-'Assumptions'!C19)-'Assumptions'!C6*('Assumptions'!C16*(1+C35))*('Assumptions'!C20+E35)-'Assumptions'!C6*'Assumptions'!C21)+('2400 Nueces'!B47*(60%+40%*(MAX(50%,(1-'Assumptions'!C17-'Assumptions'!C18)+D35)/(1-'Assumptions'!C17-'Assumptions'!C18)))))-(('Assumptions'!C52*(1+'Assumptions'!E84))+('Assumptions'!C53*(1+'Assumptions'!F84))+(('Assumptions'!C54*(1+'Assumptions'!G84))+('Assumptions'!C55*(1+'Assumptions'!G84))+'Assumptions'!C56+'Assumptions'!C57+'Assumptions'!C58+'Assumptions'!C59+'Assumptions'!C60+'Assumptions'!C61+'Assumptions'!C62+'Assumptions'!C63+'Assumptions'!C64+'Assumptions'!C65)*(80%+20%*(MAX(50%,(1-'Assumptions'!C17-'Assumptions'!C18)+D35)/(1-'Assumptions'!C17-'Assumptions'!C18)))+((('Assumptions'!C6*('Assumptions'!C16*(1+C35))*'Assumptions'!C13)*(1-'Assumptions'!C17-MAX(0,'Assumptions'!C18-D35)-'Assumptions'!C19)-'Assumptions'!C6*('Assumptions'!C16*(1+C35))*('Assumptions'!C20+E35)-'Assumptions'!C6*'Assumptions'!C21)+('2400 Nueces'!B47*(60%+40%*(MAX(50%,(1-'Assumptions'!C17-'Assumptions'!C18)+D35)/(1-'Assumptions'!C17-'Assumptions'!C18)))))*'Assumptions'!C28))/(1.30*(-PMT(('Assumptions'!C37+2%)/12,30*12,1)*12)))))),0)</x:f>
        <x:v>7755427.413675204</x:v>
      </x:c>
      <x:c r="S35" s="191" t="str">
        <x:v>Project rental-income cushion, then UT System support</x:v>
      </x:c>
    </x:row>
    <x:row r="36">
      <x:c r="A36" s="184" t="str">
        <x:v>Waterloo</x:v>
      </x:c>
      <x:c r="B36" s="184" t="str">
        <x:v>Base</x:v>
      </x:c>
      <x:c r="C36" s="185" t="n">
        <x:f>'Assumptions'!B70</x:f>
        <x:v>0</x:v>
      </x:c>
      <x:c r="D36" s="185" t="n">
        <x:f>'Assumptions'!C70</x:f>
        <x:v>0</x:v>
      </x:c>
      <x:c r="E36" s="186" t="n">
        <x:f>'Assumptions'!D70</x:f>
        <x:v>0</x:v>
      </x:c>
      <x:c r="F36" s="185" t="n">
        <x:f>'Assumptions'!H70</x:f>
        <x:v>0</x:v>
      </x:c>
      <x:c r="G36" s="187" t="n">
        <x:f>'Assumptions'!J70</x:f>
        <x:v>0</x:v>
      </x:c>
      <x:c r="H36" s="188" t="n">
        <x:f>(('Assumptions'!D6*('Assumptions'!D16*(1+C36))*'Assumptions'!D13)*(1-'Assumptions'!D17-MAX(0,'Assumptions'!D18-D36)-'Assumptions'!D19)-'Assumptions'!D6*('Assumptions'!D16*(1+C36))*('Assumptions'!D20+E36)-'Assumptions'!D6*'Assumptions'!D21)/'Assumptions'!D6/'Assumptions'!D13</x:f>
        <x:v>1392.9166666666667</x:v>
      </x:c>
      <x:c r="I36" s="188" t="n">
        <x:f>((('Assumptions'!D6*('Assumptions'!D16*(1+C36))*'Assumptions'!D13)*(1-'Assumptions'!D17-MAX(0,'Assumptions'!D18-D36)-'Assumptions'!D19)-'Assumptions'!D6*('Assumptions'!D16*(1+C36))*('Assumptions'!D20+E36)-'Assumptions'!D6*'Assumptions'!D21)+('Waterloo'!B47*(60%+40%*(MAX(50%,(1-'Assumptions'!D17-'Assumptions'!D18)+D36)/(1-'Assumptions'!D17-'Assumptions'!D18)))))</x:f>
        <x:v>13985720</x:v>
      </x:c>
      <x:c r="J36" s="188" t="n">
        <x:f>(((('Assumptions'!D6*('Assumptions'!D16*(1+C36))*'Assumptions'!D13)*(1-'Assumptions'!D17-MAX(0,'Assumptions'!D18-D36)-'Assumptions'!D19)-'Assumptions'!D6*('Assumptions'!D16*(1+C36))*('Assumptions'!D20+E36)-'Assumptions'!D6*'Assumptions'!D21)+('Waterloo'!B47*(60%+40%*(MAX(50%,(1-'Assumptions'!D17-'Assumptions'!D18)+D36)/(1-'Assumptions'!D17-'Assumptions'!D18)))))-(('Assumptions'!D52*(1+'Assumptions'!E70))+('Assumptions'!D53*(1+'Assumptions'!F70))+(('Assumptions'!D54*(1+'Assumptions'!G70))+('Assumptions'!D55*(1+'Assumptions'!G70))+'Assumptions'!D56+'Assumptions'!D57+'Assumptions'!D58+'Assumptions'!D59+'Assumptions'!D60+'Assumptions'!D61+'Assumptions'!D62+'Assumptions'!D63+'Assumptions'!D64+'Assumptions'!D65)*(80%+20%*(MAX(50%,(1-'Assumptions'!D17-'Assumptions'!D18)+D36)/(1-'Assumptions'!D17-'Assumptions'!D18)))+((('Assumptions'!D6*('Assumptions'!D16*(1+C36))*'Assumptions'!D13)*(1-'Assumptions'!D17-MAX(0,'Assumptions'!D18-D36)-'Assumptions'!D19)-'Assumptions'!D6*('Assumptions'!D16*(1+C36))*('Assumptions'!D20+E36)-'Assumptions'!D6*'Assumptions'!D21)+('Waterloo'!B47*(60%+40%*(MAX(50%,(1-'Assumptions'!D17-'Assumptions'!D18)+D36)/(1-'Assumptions'!D17-'Assumptions'!D18)))))*'Assumptions'!D28))</x:f>
        <x:v>8596148.4</x:v>
      </x:c>
      <x:c r="K36" s="189" t="n">
        <x:f>J36/'Waterloo'!B73-1</x:f>
        <x:v>0</x:v>
      </x:c>
      <x:c r="L36" s="190" t="n">
        <x:f>IF((IF(G36=1,MAX(0,MIN(MAX(0,(((('Assumptions'!D6*('Assumptions'!D16*(1+C36))*'Assumptions'!D13)*(1-'Assumptions'!D17-MAX(0,'Assumptions'!D18-D36)-'Assumptions'!D19)-'Assumptions'!D6*('Assumptions'!D16*(1+C36))*('Assumptions'!D20+E36)-'Assumptions'!D6*'Assumptions'!D21)+('Waterloo'!B47*(60%+40%*(MAX(50%,(1-'Assumptions'!D17-'Assumptions'!D18)+D36)/(1-'Assumptions'!D17-'Assumptions'!D18)))))-(('Assumptions'!D52*(1+'Assumptions'!E70))+('Assumptions'!D53*(1+'Assumptions'!F70))+(('Assumptions'!D54*(1+'Assumptions'!G70))+('Assumptions'!D55*(1+'Assumptions'!G70))+'Assumptions'!D56+'Assumptions'!D57+'Assumptions'!D58+'Assumptions'!D59+'Assumptions'!D60+'Assumptions'!D61+'Assumptions'!D62+'Assumptions'!D63+'Assumptions'!D64+'Assumptions'!D65)*(80%+20%*(MAX(50%,(1-'Assumptions'!D17-'Assumptions'!D18)+D36)/(1-'Assumptions'!D17-'Assumptions'!D18)))+((('Assumptions'!D6*('Assumptions'!D16*(1+C36))*'Assumptions'!D13)*(1-'Assumptions'!D17-MAX(0,'Assumptions'!D18-D36)-'Assumptions'!D19)-'Assumptions'!D6*('Assumptions'!D16*(1+C36))*('Assumptions'!D20+E36)-'Assumptions'!D6*'Assumptions'!D21)+('Waterloo'!B47*(60%+40%*(MAX(50%,(1-'Assumptions'!D17-'Assumptions'!D18)+D36)/(1-'Assumptions'!D17-'Assumptions'!D18)))))*'Assumptions'!D28))/('Assumptions'!D34+F36))*55%,(((('Assumptions'!D6*('Assumptions'!D16*(1+C36))*'Assumptions'!D13)*(1-'Assumptions'!D17-MAX(0,'Assumptions'!D18-D36)-'Assumptions'!D19)-'Assumptions'!D6*('Assumptions'!D16*(1+C36))*('Assumptions'!D20+E36)-'Assumptions'!D6*'Assumptions'!D21)+('Waterloo'!B47*(60%+40%*(MAX(50%,(1-'Assumptions'!D17-'Assumptions'!D18)+D36)/(1-'Assumptions'!D17-'Assumptions'!D18)))))-(('Assumptions'!D52*(1+'Assumptions'!E70))+('Assumptions'!D53*(1+'Assumptions'!F70))+(('Assumptions'!D54*(1+'Assumptions'!G70))+('Assumptions'!D55*(1+'Assumptions'!G70))+'Assumptions'!D56+'Assumptions'!D57+'Assumptions'!D58+'Assumptions'!D59+'Assumptions'!D60+'Assumptions'!D61+'Assumptions'!D62+'Assumptions'!D63+'Assumptions'!D64+'Assumptions'!D65)*(80%+20%*(MAX(50%,(1-'Assumptions'!D17-'Assumptions'!D18)+D36)/(1-'Assumptions'!D17-'Assumptions'!D18)))+((('Assumptions'!D6*('Assumptions'!D16*(1+C36))*'Assumptions'!D13)*(1-'Assumptions'!D17-MAX(0,'Assumptions'!D18-D36)-'Assumptions'!D19)-'Assumptions'!D6*('Assumptions'!D16*(1+C36))*('Assumptions'!D20+E36)-'Assumptions'!D6*'Assumptions'!D21)+('Waterloo'!B47*(60%+40%*(MAX(50%,(1-'Assumptions'!D17-'Assumptions'!D18)+D36)/(1-'Assumptions'!D17-'Assumptions'!D18)))))*'Assumptions'!D28))/(1.30*(-PMT(('Assumptions'!D37+2%)/12,30*12,1)*12))))*(-PMT(('Assumptions'!D37+2%)/12,30*12,1)*12),'Waterloo'!B98))&gt;0,J36/(IF(G36=1,MAX(0,MIN(MAX(0,(((('Assumptions'!D6*('Assumptions'!D16*(1+C36))*'Assumptions'!D13)*(1-'Assumptions'!D17-MAX(0,'Assumptions'!D18-D36)-'Assumptions'!D19)-'Assumptions'!D6*('Assumptions'!D16*(1+C36))*('Assumptions'!D20+E36)-'Assumptions'!D6*'Assumptions'!D21)+('Waterloo'!B47*(60%+40%*(MAX(50%,(1-'Assumptions'!D17-'Assumptions'!D18)+D36)/(1-'Assumptions'!D17-'Assumptions'!D18)))))-(('Assumptions'!D52*(1+'Assumptions'!E70))+('Assumptions'!D53*(1+'Assumptions'!F70))+(('Assumptions'!D54*(1+'Assumptions'!G70))+('Assumptions'!D55*(1+'Assumptions'!G70))+'Assumptions'!D56+'Assumptions'!D57+'Assumptions'!D58+'Assumptions'!D59+'Assumptions'!D60+'Assumptions'!D61+'Assumptions'!D62+'Assumptions'!D63+'Assumptions'!D64+'Assumptions'!D65)*(80%+20%*(MAX(50%,(1-'Assumptions'!D17-'Assumptions'!D18)+D36)/(1-'Assumptions'!D17-'Assumptions'!D18)))+((('Assumptions'!D6*('Assumptions'!D16*(1+C36))*'Assumptions'!D13)*(1-'Assumptions'!D17-MAX(0,'Assumptions'!D18-D36)-'Assumptions'!D19)-'Assumptions'!D6*('Assumptions'!D16*(1+C36))*('Assumptions'!D20+E36)-'Assumptions'!D6*'Assumptions'!D21)+('Waterloo'!B47*(60%+40%*(MAX(50%,(1-'Assumptions'!D17-'Assumptions'!D18)+D36)/(1-'Assumptions'!D17-'Assumptions'!D18)))))*'Assumptions'!D28))/('Assumptions'!D34+F36))*55%,(((('Assumptions'!D6*('Assumptions'!D16*(1+C36))*'Assumptions'!D13)*(1-'Assumptions'!D17-MAX(0,'Assumptions'!D18-D36)-'Assumptions'!D19)-'Assumptions'!D6*('Assumptions'!D16*(1+C36))*('Assumptions'!D20+E36)-'Assumptions'!D6*'Assumptions'!D21)+('Waterloo'!B47*(60%+40%*(MAX(50%,(1-'Assumptions'!D17-'Assumptions'!D18)+D36)/(1-'Assumptions'!D17-'Assumptions'!D18)))))-(('Assumptions'!D52*(1+'Assumptions'!E70))+('Assumptions'!D53*(1+'Assumptions'!F70))+(('Assumptions'!D54*(1+'Assumptions'!G70))+('Assumptions'!D55*(1+'Assumptions'!G70))+'Assumptions'!D56+'Assumptions'!D57+'Assumptions'!D58+'Assumptions'!D59+'Assumptions'!D60+'Assumptions'!D61+'Assumptions'!D62+'Assumptions'!D63+'Assumptions'!D64+'Assumptions'!D65)*(80%+20%*(MAX(50%,(1-'Assumptions'!D17-'Assumptions'!D18)+D36)/(1-'Assumptions'!D17-'Assumptions'!D18)))+((('Assumptions'!D6*('Assumptions'!D16*(1+C36))*'Assumptions'!D13)*(1-'Assumptions'!D17-MAX(0,'Assumptions'!D18-D36)-'Assumptions'!D19)-'Assumptions'!D6*('Assumptions'!D16*(1+C36))*('Assumptions'!D20+E36)-'Assumptions'!D6*'Assumptions'!D21)+('Waterloo'!B47*(60%+40%*(MAX(50%,(1-'Assumptions'!D17-'Assumptions'!D18)+D36)/(1-'Assumptions'!D17-'Assumptions'!D18)))))*'Assumptions'!D28))/(1.30*(-PMT(('Assumptions'!D37+2%)/12,30*12,1)*12))))*(-PMT(('Assumptions'!D37+2%)/12,30*12,1)*12),'Waterloo'!B98)),"")</x:f>
        <x:v>1.2550595027221765</x:v>
      </x:c>
      <x:c r="M36" s="189" t="n">
        <x:f>IF((IF(G36=1,MAX(0,MIN(MAX(0,(((('Assumptions'!D6*('Assumptions'!D16*(1+C36))*'Assumptions'!D13)*(1-'Assumptions'!D17-MAX(0,'Assumptions'!D18-D36)-'Assumptions'!D19)-'Assumptions'!D6*('Assumptions'!D16*(1+C36))*('Assumptions'!D20+E36)-'Assumptions'!D6*'Assumptions'!D21)+('Waterloo'!B47*(60%+40%*(MAX(50%,(1-'Assumptions'!D17-'Assumptions'!D18)+D36)/(1-'Assumptions'!D17-'Assumptions'!D18)))))-(('Assumptions'!D52*(1+'Assumptions'!E70))+('Assumptions'!D53*(1+'Assumptions'!F70))+(('Assumptions'!D54*(1+'Assumptions'!G70))+('Assumptions'!D55*(1+'Assumptions'!G70))+'Assumptions'!D56+'Assumptions'!D57+'Assumptions'!D58+'Assumptions'!D59+'Assumptions'!D60+'Assumptions'!D61+'Assumptions'!D62+'Assumptions'!D63+'Assumptions'!D64+'Assumptions'!D65)*(80%+20%*(MAX(50%,(1-'Assumptions'!D17-'Assumptions'!D18)+D36)/(1-'Assumptions'!D17-'Assumptions'!D18)))+((('Assumptions'!D6*('Assumptions'!D16*(1+C36))*'Assumptions'!D13)*(1-'Assumptions'!D17-MAX(0,'Assumptions'!D18-D36)-'Assumptions'!D19)-'Assumptions'!D6*('Assumptions'!D16*(1+C36))*('Assumptions'!D20+E36)-'Assumptions'!D6*'Assumptions'!D21)+('Waterloo'!B47*(60%+40%*(MAX(50%,(1-'Assumptions'!D17-'Assumptions'!D18)+D36)/(1-'Assumptions'!D17-'Assumptions'!D18)))))*'Assumptions'!D28))/('Assumptions'!D34+F36))*55%,(((('Assumptions'!D6*('Assumptions'!D16*(1+C36))*'Assumptions'!D13)*(1-'Assumptions'!D17-MAX(0,'Assumptions'!D18-D36)-'Assumptions'!D19)-'Assumptions'!D6*('Assumptions'!D16*(1+C36))*('Assumptions'!D20+E36)-'Assumptions'!D6*'Assumptions'!D21)+('Waterloo'!B47*(60%+40%*(MAX(50%,(1-'Assumptions'!D17-'Assumptions'!D18)+D36)/(1-'Assumptions'!D17-'Assumptions'!D18)))))-(('Assumptions'!D52*(1+'Assumptions'!E70))+('Assumptions'!D53*(1+'Assumptions'!F70))+(('Assumptions'!D54*(1+'Assumptions'!G70))+('Assumptions'!D55*(1+'Assumptions'!G70))+'Assumptions'!D56+'Assumptions'!D57+'Assumptions'!D58+'Assumptions'!D59+'Assumptions'!D60+'Assumptions'!D61+'Assumptions'!D62+'Assumptions'!D63+'Assumptions'!D64+'Assumptions'!D65)*(80%+20%*(MAX(50%,(1-'Assumptions'!D17-'Assumptions'!D18)+D36)/(1-'Assumptions'!D17-'Assumptions'!D18)))+((('Assumptions'!D6*('Assumptions'!D16*(1+C36))*'Assumptions'!D13)*(1-'Assumptions'!D17-MAX(0,'Assumptions'!D18-D36)-'Assumptions'!D19)-'Assumptions'!D6*('Assumptions'!D16*(1+C36))*('Assumptions'!D20+E36)-'Assumptions'!D6*'Assumptions'!D21)+('Waterloo'!B47*(60%+40%*(MAX(50%,(1-'Assumptions'!D17-'Assumptions'!D18)+D36)/(1-'Assumptions'!D17-'Assumptions'!D18)))))*'Assumptions'!D28))/(1.30*(-PMT(('Assumptions'!D37+2%)/12,30*12,1)*12)))),'Assumptions'!D36))&gt;0,J36/(IF(G36=1,MAX(0,MIN(MAX(0,(((('Assumptions'!D6*('Assumptions'!D16*(1+C36))*'Assumptions'!D13)*(1-'Assumptions'!D17-MAX(0,'Assumptions'!D18-D36)-'Assumptions'!D19)-'Assumptions'!D6*('Assumptions'!D16*(1+C36))*('Assumptions'!D20+E36)-'Assumptions'!D6*'Assumptions'!D21)+('Waterloo'!B47*(60%+40%*(MAX(50%,(1-'Assumptions'!D17-'Assumptions'!D18)+D36)/(1-'Assumptions'!D17-'Assumptions'!D18)))))-(('Assumptions'!D52*(1+'Assumptions'!E70))+('Assumptions'!D53*(1+'Assumptions'!F70))+(('Assumptions'!D54*(1+'Assumptions'!G70))+('Assumptions'!D55*(1+'Assumptions'!G70))+'Assumptions'!D56+'Assumptions'!D57+'Assumptions'!D58+'Assumptions'!D59+'Assumptions'!D60+'Assumptions'!D61+'Assumptions'!D62+'Assumptions'!D63+'Assumptions'!D64+'Assumptions'!D65)*(80%+20%*(MAX(50%,(1-'Assumptions'!D17-'Assumptions'!D18)+D36)/(1-'Assumptions'!D17-'Assumptions'!D18)))+((('Assumptions'!D6*('Assumptions'!D16*(1+C36))*'Assumptions'!D13)*(1-'Assumptions'!D17-MAX(0,'Assumptions'!D18-D36)-'Assumptions'!D19)-'Assumptions'!D6*('Assumptions'!D16*(1+C36))*('Assumptions'!D20+E36)-'Assumptions'!D6*'Assumptions'!D21)+('Waterloo'!B47*(60%+40%*(MAX(50%,(1-'Assumptions'!D17-'Assumptions'!D18)+D36)/(1-'Assumptions'!D17-'Assumptions'!D18)))))*'Assumptions'!D28))/('Assumptions'!D34+F36))*55%,(((('Assumptions'!D6*('Assumptions'!D16*(1+C36))*'Assumptions'!D13)*(1-'Assumptions'!D17-MAX(0,'Assumptions'!D18-D36)-'Assumptions'!D19)-'Assumptions'!D6*('Assumptions'!D16*(1+C36))*('Assumptions'!D20+E36)-'Assumptions'!D6*'Assumptions'!D21)+('Waterloo'!B47*(60%+40%*(MAX(50%,(1-'Assumptions'!D17-'Assumptions'!D18)+D36)/(1-'Assumptions'!D17-'Assumptions'!D18)))))-(('Assumptions'!D52*(1+'Assumptions'!E70))+('Assumptions'!D53*(1+'Assumptions'!F70))+(('Assumptions'!D54*(1+'Assumptions'!G70))+('Assumptions'!D55*(1+'Assumptions'!G70))+'Assumptions'!D56+'Assumptions'!D57+'Assumptions'!D58+'Assumptions'!D59+'Assumptions'!D60+'Assumptions'!D61+'Assumptions'!D62+'Assumptions'!D63+'Assumptions'!D64+'Assumptions'!D65)*(80%+20%*(MAX(50%,(1-'Assumptions'!D17-'Assumptions'!D18)+D36)/(1-'Assumptions'!D17-'Assumptions'!D18)))+((('Assumptions'!D6*('Assumptions'!D16*(1+C36))*'Assumptions'!D13)*(1-'Assumptions'!D17-MAX(0,'Assumptions'!D18-D36)-'Assumptions'!D19)-'Assumptions'!D6*('Assumptions'!D16*(1+C36))*('Assumptions'!D20+E36)-'Assumptions'!D6*'Assumptions'!D21)+('Waterloo'!B47*(60%+40%*(MAX(50%,(1-'Assumptions'!D17-'Assumptions'!D18)+D36)/(1-'Assumptions'!D17-'Assumptions'!D18)))))*'Assumptions'!D28))/(1.30*(-PMT(('Assumptions'!D37+2%)/12,30*12,1)*12)))),'Assumptions'!D36)),"")</x:f>
        <x:v>0.09768350454545455</x:v>
      </x:c>
      <x:c r="N36" s="188" t="n">
        <x:f>J36-'Waterloo'!B76-(IF(G36=1,MAX(0,MIN(MAX(0,(((('Assumptions'!D6*('Assumptions'!D16*(1+C36))*'Assumptions'!D13)*(1-'Assumptions'!D17-MAX(0,'Assumptions'!D18-D36)-'Assumptions'!D19)-'Assumptions'!D6*('Assumptions'!D16*(1+C36))*('Assumptions'!D20+E36)-'Assumptions'!D6*'Assumptions'!D21)+('Waterloo'!B47*(60%+40%*(MAX(50%,(1-'Assumptions'!D17-'Assumptions'!D18)+D36)/(1-'Assumptions'!D17-'Assumptions'!D18)))))-(('Assumptions'!D52*(1+'Assumptions'!E70))+('Assumptions'!D53*(1+'Assumptions'!F70))+(('Assumptions'!D54*(1+'Assumptions'!G70))+('Assumptions'!D55*(1+'Assumptions'!G70))+'Assumptions'!D56+'Assumptions'!D57+'Assumptions'!D58+'Assumptions'!D59+'Assumptions'!D60+'Assumptions'!D61+'Assumptions'!D62+'Assumptions'!D63+'Assumptions'!D64+'Assumptions'!D65)*(80%+20%*(MAX(50%,(1-'Assumptions'!D17-'Assumptions'!D18)+D36)/(1-'Assumptions'!D17-'Assumptions'!D18)))+((('Assumptions'!D6*('Assumptions'!D16*(1+C36))*'Assumptions'!D13)*(1-'Assumptions'!D17-MAX(0,'Assumptions'!D18-D36)-'Assumptions'!D19)-'Assumptions'!D6*('Assumptions'!D16*(1+C36))*('Assumptions'!D20+E36)-'Assumptions'!D6*'Assumptions'!D21)+('Waterloo'!B47*(60%+40%*(MAX(50%,(1-'Assumptions'!D17-'Assumptions'!D18)+D36)/(1-'Assumptions'!D17-'Assumptions'!D18)))))*'Assumptions'!D28))/('Assumptions'!D34+F36))*55%,(((('Assumptions'!D6*('Assumptions'!D16*(1+C36))*'Assumptions'!D13)*(1-'Assumptions'!D17-MAX(0,'Assumptions'!D18-D36)-'Assumptions'!D19)-'Assumptions'!D6*('Assumptions'!D16*(1+C36))*('Assumptions'!D20+E36)-'Assumptions'!D6*'Assumptions'!D21)+('Waterloo'!B47*(60%+40%*(MAX(50%,(1-'Assumptions'!D17-'Assumptions'!D18)+D36)/(1-'Assumptions'!D17-'Assumptions'!D18)))))-(('Assumptions'!D52*(1+'Assumptions'!E70))+('Assumptions'!D53*(1+'Assumptions'!F70))+(('Assumptions'!D54*(1+'Assumptions'!G70))+('Assumptions'!D55*(1+'Assumptions'!G70))+'Assumptions'!D56+'Assumptions'!D57+'Assumptions'!D58+'Assumptions'!D59+'Assumptions'!D60+'Assumptions'!D61+'Assumptions'!D62+'Assumptions'!D63+'Assumptions'!D64+'Assumptions'!D65)*(80%+20%*(MAX(50%,(1-'Assumptions'!D17-'Assumptions'!D18)+D36)/(1-'Assumptions'!D17-'Assumptions'!D18)))+((('Assumptions'!D6*('Assumptions'!D16*(1+C36))*'Assumptions'!D13)*(1-'Assumptions'!D17-MAX(0,'Assumptions'!D18-D36)-'Assumptions'!D19)-'Assumptions'!D6*('Assumptions'!D16*(1+C36))*('Assumptions'!D20+E36)-'Assumptions'!D6*'Assumptions'!D21)+('Waterloo'!B47*(60%+40%*(MAX(50%,(1-'Assumptions'!D17-'Assumptions'!D18)+D36)/(1-'Assumptions'!D17-'Assumptions'!D18)))))*'Assumptions'!D28))/(1.30*(-PMT(('Assumptions'!D37+2%)/12,30*12,1)*12))))*(-PMT(('Assumptions'!D37+2%)/12,30*12,1)*12),'Waterloo'!B98))-'Waterloo'!B102-'Assumptions'!D6*'Assumptions'!I70</x:f>
        <x:v>1508152.500239646</x:v>
      </x:c>
      <x:c r="O36" s="188" t="n">
        <x:f>MAX(0,(((('Assumptions'!D6*('Assumptions'!D16*(1+C36))*'Assumptions'!D13)*(1-'Assumptions'!D17-MAX(0,'Assumptions'!D18-D36)-'Assumptions'!D19)-'Assumptions'!D6*('Assumptions'!D16*(1+C36))*('Assumptions'!D20+E36)-'Assumptions'!D6*'Assumptions'!D21)+('Waterloo'!B47*(60%+40%*(MAX(50%,(1-'Assumptions'!D17-'Assumptions'!D18)+D36)/(1-'Assumptions'!D17-'Assumptions'!D18)))))-(('Assumptions'!D52*(1+'Assumptions'!E70))+('Assumptions'!D53*(1+'Assumptions'!F70))+(('Assumptions'!D54*(1+'Assumptions'!G70))+('Assumptions'!D55*(1+'Assumptions'!G70))+'Assumptions'!D56+'Assumptions'!D57+'Assumptions'!D58+'Assumptions'!D59+'Assumptions'!D60+'Assumptions'!D61+'Assumptions'!D62+'Assumptions'!D63+'Assumptions'!D64+'Assumptions'!D65)*(80%+20%*(MAX(50%,(1-'Assumptions'!D17-'Assumptions'!D18)+D36)/(1-'Assumptions'!D17-'Assumptions'!D18)))+((('Assumptions'!D6*('Assumptions'!D16*(1+C36))*'Assumptions'!D13)*(1-'Assumptions'!D17-MAX(0,'Assumptions'!D18-D36)-'Assumptions'!D19)-'Assumptions'!D6*('Assumptions'!D16*(1+C36))*('Assumptions'!D20+E36)-'Assumptions'!D6*'Assumptions'!D21)+('Waterloo'!B47*(60%+40%*(MAX(50%,(1-'Assumptions'!D17-'Assumptions'!D18)+D36)/(1-'Assumptions'!D17-'Assumptions'!D18)))))*'Assumptions'!D28))/('Assumptions'!D34+F36))</x:f>
        <x:v>156293607.27272728</x:v>
      </x:c>
      <x:c r="P36" s="189" t="n">
        <x:f>IF(O36&gt;0,(IF(G36=1,MAX(0,MIN(MAX(0,(((('Assumptions'!D6*('Assumptions'!D16*(1+C36))*'Assumptions'!D13)*(1-'Assumptions'!D17-MAX(0,'Assumptions'!D18-D36)-'Assumptions'!D19)-'Assumptions'!D6*('Assumptions'!D16*(1+C36))*('Assumptions'!D20+E36)-'Assumptions'!D6*'Assumptions'!D21)+('Waterloo'!B47*(60%+40%*(MAX(50%,(1-'Assumptions'!D17-'Assumptions'!D18)+D36)/(1-'Assumptions'!D17-'Assumptions'!D18)))))-(('Assumptions'!D52*(1+'Assumptions'!E70))+('Assumptions'!D53*(1+'Assumptions'!F70))+(('Assumptions'!D54*(1+'Assumptions'!G70))+('Assumptions'!D55*(1+'Assumptions'!G70))+'Assumptions'!D56+'Assumptions'!D57+'Assumptions'!D58+'Assumptions'!D59+'Assumptions'!D60+'Assumptions'!D61+'Assumptions'!D62+'Assumptions'!D63+'Assumptions'!D64+'Assumptions'!D65)*(80%+20%*(MAX(50%,(1-'Assumptions'!D17-'Assumptions'!D18)+D36)/(1-'Assumptions'!D17-'Assumptions'!D18)))+((('Assumptions'!D6*('Assumptions'!D16*(1+C36))*'Assumptions'!D13)*(1-'Assumptions'!D17-MAX(0,'Assumptions'!D18-D36)-'Assumptions'!D19)-'Assumptions'!D6*('Assumptions'!D16*(1+C36))*('Assumptions'!D20+E36)-'Assumptions'!D6*'Assumptions'!D21)+('Waterloo'!B47*(60%+40%*(MAX(50%,(1-'Assumptions'!D17-'Assumptions'!D18)+D36)/(1-'Assumptions'!D17-'Assumptions'!D18)))))*'Assumptions'!D28))/('Assumptions'!D34+F36))*55%,(((('Assumptions'!D6*('Assumptions'!D16*(1+C36))*'Assumptions'!D13)*(1-'Assumptions'!D17-MAX(0,'Assumptions'!D18-D36)-'Assumptions'!D19)-'Assumptions'!D6*('Assumptions'!D16*(1+C36))*('Assumptions'!D20+E36)-'Assumptions'!D6*'Assumptions'!D21)+('Waterloo'!B47*(60%+40%*(MAX(50%,(1-'Assumptions'!D17-'Assumptions'!D18)+D36)/(1-'Assumptions'!D17-'Assumptions'!D18)))))-(('Assumptions'!D52*(1+'Assumptions'!E70))+('Assumptions'!D53*(1+'Assumptions'!F70))+(('Assumptions'!D54*(1+'Assumptions'!G70))+('Assumptions'!D55*(1+'Assumptions'!G70))+'Assumptions'!D56+'Assumptions'!D57+'Assumptions'!D58+'Assumptions'!D59+'Assumptions'!D60+'Assumptions'!D61+'Assumptions'!D62+'Assumptions'!D63+'Assumptions'!D64+'Assumptions'!D65)*(80%+20%*(MAX(50%,(1-'Assumptions'!D17-'Assumptions'!D18)+D36)/(1-'Assumptions'!D17-'Assumptions'!D18)))+((('Assumptions'!D6*('Assumptions'!D16*(1+C36))*'Assumptions'!D13)*(1-'Assumptions'!D17-MAX(0,'Assumptions'!D18-D36)-'Assumptions'!D19)-'Assumptions'!D6*('Assumptions'!D16*(1+C36))*('Assumptions'!D20+E36)-'Assumptions'!D6*'Assumptions'!D21)+('Waterloo'!B47*(60%+40%*(MAX(50%,(1-'Assumptions'!D17-'Assumptions'!D18)+D36)/(1-'Assumptions'!D17-'Assumptions'!D18)))))*'Assumptions'!D28))/(1.30*(-PMT(('Assumptions'!D37+2%)/12,30*12,1)*12)))),'Assumptions'!D36))/O36,"")</x:f>
        <x:v>0.5630428623126144</x:v>
      </x:c>
      <x:c r="Q36" s="188" t="n">
        <x:f>O36-(IF(G36=1,MAX(0,MIN(MAX(0,(((('Assumptions'!D6*('Assumptions'!D16*(1+C36))*'Assumptions'!D13)*(1-'Assumptions'!D17-MAX(0,'Assumptions'!D18-D36)-'Assumptions'!D19)-'Assumptions'!D6*('Assumptions'!D16*(1+C36))*('Assumptions'!D20+E36)-'Assumptions'!D6*'Assumptions'!D21)+('Waterloo'!B47*(60%+40%*(MAX(50%,(1-'Assumptions'!D17-'Assumptions'!D18)+D36)/(1-'Assumptions'!D17-'Assumptions'!D18)))))-(('Assumptions'!D52*(1+'Assumptions'!E70))+('Assumptions'!D53*(1+'Assumptions'!F70))+(('Assumptions'!D54*(1+'Assumptions'!G70))+('Assumptions'!D55*(1+'Assumptions'!G70))+'Assumptions'!D56+'Assumptions'!D57+'Assumptions'!D58+'Assumptions'!D59+'Assumptions'!D60+'Assumptions'!D61+'Assumptions'!D62+'Assumptions'!D63+'Assumptions'!D64+'Assumptions'!D65)*(80%+20%*(MAX(50%,(1-'Assumptions'!D17-'Assumptions'!D18)+D36)/(1-'Assumptions'!D17-'Assumptions'!D18)))+((('Assumptions'!D6*('Assumptions'!D16*(1+C36))*'Assumptions'!D13)*(1-'Assumptions'!D17-MAX(0,'Assumptions'!D18-D36)-'Assumptions'!D19)-'Assumptions'!D6*('Assumptions'!D16*(1+C36))*('Assumptions'!D20+E36)-'Assumptions'!D6*'Assumptions'!D21)+('Waterloo'!B47*(60%+40%*(MAX(50%,(1-'Assumptions'!D17-'Assumptions'!D18)+D36)/(1-'Assumptions'!D17-'Assumptions'!D18)))))*'Assumptions'!D28))/('Assumptions'!D34+F36))*55%,(((('Assumptions'!D6*('Assumptions'!D16*(1+C36))*'Assumptions'!D13)*(1-'Assumptions'!D17-MAX(0,'Assumptions'!D18-D36)-'Assumptions'!D19)-'Assumptions'!D6*('Assumptions'!D16*(1+C36))*('Assumptions'!D20+E36)-'Assumptions'!D6*'Assumptions'!D21)+('Waterloo'!B47*(60%+40%*(MAX(50%,(1-'Assumptions'!D17-'Assumptions'!D18)+D36)/(1-'Assumptions'!D17-'Assumptions'!D18)))))-(('Assumptions'!D52*(1+'Assumptions'!E70))+('Assumptions'!D53*(1+'Assumptions'!F70))+(('Assumptions'!D54*(1+'Assumptions'!G70))+('Assumptions'!D55*(1+'Assumptions'!G70))+'Assumptions'!D56+'Assumptions'!D57+'Assumptions'!D58+'Assumptions'!D59+'Assumptions'!D60+'Assumptions'!D61+'Assumptions'!D62+'Assumptions'!D63+'Assumptions'!D64+'Assumptions'!D65)*(80%+20%*(MAX(50%,(1-'Assumptions'!D17-'Assumptions'!D18)+D36)/(1-'Assumptions'!D17-'Assumptions'!D18)))+((('Assumptions'!D6*('Assumptions'!D16*(1+C36))*'Assumptions'!D13)*(1-'Assumptions'!D17-MAX(0,'Assumptions'!D18-D36)-'Assumptions'!D19)-'Assumptions'!D6*('Assumptions'!D16*(1+C36))*('Assumptions'!D20+E36)-'Assumptions'!D6*'Assumptions'!D21)+('Waterloo'!B47*(60%+40%*(MAX(50%,(1-'Assumptions'!D17-'Assumptions'!D18)+D36)/(1-'Assumptions'!D17-'Assumptions'!D18)))))*'Assumptions'!D28))/(1.30*(-PMT(('Assumptions'!D37+2%)/12,30*12,1)*12)))),'Assumptions'!D36))-'Assumptions'!D41</x:f>
        <x:v>68293607.27272728</x:v>
      </x:c>
      <x:c r="R36" s="188" t="n">
        <x:f>IF(G36=1,MAX(0,'Assumptions'!D36-(MAX(0,MIN(MAX(0,(((('Assumptions'!D6*('Assumptions'!D16*(1+C36))*'Assumptions'!D13)*(1-'Assumptions'!D17-MAX(0,'Assumptions'!D18-D36)-'Assumptions'!D19)-'Assumptions'!D6*('Assumptions'!D16*(1+C36))*('Assumptions'!D20+E36)-'Assumptions'!D6*'Assumptions'!D21)+('Waterloo'!B47*(60%+40%*(MAX(50%,(1-'Assumptions'!D17-'Assumptions'!D18)+D36)/(1-'Assumptions'!D17-'Assumptions'!D18)))))-(('Assumptions'!D52*(1+'Assumptions'!E70))+('Assumptions'!D53*(1+'Assumptions'!F70))+(('Assumptions'!D54*(1+'Assumptions'!G70))+('Assumptions'!D55*(1+'Assumptions'!G70))+'Assumptions'!D56+'Assumptions'!D57+'Assumptions'!D58+'Assumptions'!D59+'Assumptions'!D60+'Assumptions'!D61+'Assumptions'!D62+'Assumptions'!D63+'Assumptions'!D64+'Assumptions'!D65)*(80%+20%*(MAX(50%,(1-'Assumptions'!D17-'Assumptions'!D18)+D36)/(1-'Assumptions'!D17-'Assumptions'!D18)))+((('Assumptions'!D6*('Assumptions'!D16*(1+C36))*'Assumptions'!D13)*(1-'Assumptions'!D17-MAX(0,'Assumptions'!D18-D36)-'Assumptions'!D19)-'Assumptions'!D6*('Assumptions'!D16*(1+C36))*('Assumptions'!D20+E36)-'Assumptions'!D6*'Assumptions'!D21)+('Waterloo'!B47*(60%+40%*(MAX(50%,(1-'Assumptions'!D17-'Assumptions'!D18)+D36)/(1-'Assumptions'!D17-'Assumptions'!D18)))))*'Assumptions'!D28))/('Assumptions'!D34+F36))*55%,(((('Assumptions'!D6*('Assumptions'!D16*(1+C36))*'Assumptions'!D13)*(1-'Assumptions'!D17-MAX(0,'Assumptions'!D18-D36)-'Assumptions'!D19)-'Assumptions'!D6*('Assumptions'!D16*(1+C36))*('Assumptions'!D20+E36)-'Assumptions'!D6*'Assumptions'!D21)+('Waterloo'!B47*(60%+40%*(MAX(50%,(1-'Assumptions'!D17-'Assumptions'!D18)+D36)/(1-'Assumptions'!D17-'Assumptions'!D18)))))-(('Assumptions'!D52*(1+'Assumptions'!E70))+('Assumptions'!D53*(1+'Assumptions'!F70))+(('Assumptions'!D54*(1+'Assumptions'!G70))+('Assumptions'!D55*(1+'Assumptions'!G70))+'Assumptions'!D56+'Assumptions'!D57+'Assumptions'!D58+'Assumptions'!D59+'Assumptions'!D60+'Assumptions'!D61+'Assumptions'!D62+'Assumptions'!D63+'Assumptions'!D64+'Assumptions'!D65)*(80%+20%*(MAX(50%,(1-'Assumptions'!D17-'Assumptions'!D18)+D36)/(1-'Assumptions'!D17-'Assumptions'!D18)))+((('Assumptions'!D6*('Assumptions'!D16*(1+C36))*'Assumptions'!D13)*(1-'Assumptions'!D17-MAX(0,'Assumptions'!D18-D36)-'Assumptions'!D19)-'Assumptions'!D6*('Assumptions'!D16*(1+C36))*('Assumptions'!D20+E36)-'Assumptions'!D6*'Assumptions'!D21)+('Waterloo'!B47*(60%+40%*(MAX(50%,(1-'Assumptions'!D17-'Assumptions'!D18)+D36)/(1-'Assumptions'!D17-'Assumptions'!D18)))))*'Assumptions'!D28))/(1.30*(-PMT(('Assumptions'!D37+2%)/12,30*12,1)*12)))))),0)</x:f>
        <x:v>0</x:v>
      </x:c>
      <x:c r="S36" s="184" t="str">
        <x:v>Property cash flow, then common equity</x:v>
      </x:c>
    </x:row>
    <x:row r="37">
      <x:c r="A37" s="32" t="str">
        <x:v>Waterloo</x:v>
      </x:c>
      <x:c r="B37" s="32" t="str">
        <x:v>Enrollment slowdown</x:v>
      </x:c>
      <x:c r="C37" s="104" t="n">
        <x:f>'Assumptions'!B71</x:f>
        <x:v>-0.01</x:v>
      </x:c>
      <x:c r="D37" s="104" t="n">
        <x:f>'Assumptions'!C71</x:f>
        <x:v>-0.02</x:v>
      </x:c>
      <x:c r="E37" s="102" t="n">
        <x:f>'Assumptions'!D71</x:f>
        <x:v>0.25</x:v>
      </x:c>
      <x:c r="F37" s="104" t="n">
        <x:f>'Assumptions'!H71</x:f>
        <x:v>0.0025</x:v>
      </x:c>
      <x:c r="G37" s="91" t="n">
        <x:f>'Assumptions'!J71</x:f>
        <x:v>0</x:v>
      </x:c>
      <x:c r="H37" s="110" t="n">
        <x:f>(('Assumptions'!D6*('Assumptions'!D16*(1+C37))*'Assumptions'!D13)*(1-'Assumptions'!D17-MAX(0,'Assumptions'!D18-D37)-'Assumptions'!D19)-'Assumptions'!D6*('Assumptions'!D16*(1+C37))*('Assumptions'!D20+E37)-'Assumptions'!D6*'Assumptions'!D21)/'Assumptions'!D6/'Assumptions'!D13</x:f>
        <x:v>1318.2666666666667</x:v>
      </x:c>
      <x:c r="I37" s="110" t="n">
        <x:f>((('Assumptions'!D6*('Assumptions'!D16*(1+C37))*'Assumptions'!D13)*(1-'Assumptions'!D17-MAX(0,'Assumptions'!D18-D37)-'Assumptions'!D19)-'Assumptions'!D6*('Assumptions'!D16*(1+C37))*('Assumptions'!D20+E37)-'Assumptions'!D6*'Assumptions'!D21)+('Waterloo'!B47*(60%+40%*(MAX(50%,(1-'Assumptions'!D17-'Assumptions'!D18)+D37)/(1-'Assumptions'!D17-'Assumptions'!D18)))))</x:f>
        <x:v>13266991.7</x:v>
      </x:c>
      <x:c r="J37" s="110" t="n">
        <x:f>(((('Assumptions'!D6*('Assumptions'!D16*(1+C37))*'Assumptions'!D13)*(1-'Assumptions'!D17-MAX(0,'Assumptions'!D18-D37)-'Assumptions'!D19)-'Assumptions'!D6*('Assumptions'!D16*(1+C37))*('Assumptions'!D20+E37)-'Assumptions'!D6*'Assumptions'!D21)+('Waterloo'!B47*(60%+40%*(MAX(50%,(1-'Assumptions'!D17-'Assumptions'!D18)+D37)/(1-'Assumptions'!D17-'Assumptions'!D18)))))-(('Assumptions'!D52*(1+'Assumptions'!E71))+('Assumptions'!D53*(1+'Assumptions'!F71))+(('Assumptions'!D54*(1+'Assumptions'!G71))+('Assumptions'!D55*(1+'Assumptions'!G71))+'Assumptions'!D56+'Assumptions'!D57+'Assumptions'!D58+'Assumptions'!D59+'Assumptions'!D60+'Assumptions'!D61+'Assumptions'!D62+'Assumptions'!D63+'Assumptions'!D64+'Assumptions'!D65)*(80%+20%*(MAX(50%,(1-'Assumptions'!D17-'Assumptions'!D18)+D37)/(1-'Assumptions'!D17-'Assumptions'!D18)))+((('Assumptions'!D6*('Assumptions'!D16*(1+C37))*'Assumptions'!D13)*(1-'Assumptions'!D17-MAX(0,'Assumptions'!D18-D37)-'Assumptions'!D19)-'Assumptions'!D6*('Assumptions'!D16*(1+C37))*('Assumptions'!D20+E37)-'Assumptions'!D6*'Assumptions'!D21)+('Waterloo'!B47*(60%+40%*(MAX(50%,(1-'Assumptions'!D17-'Assumptions'!D18)+D37)/(1-'Assumptions'!D17-'Assumptions'!D18)))))*'Assumptions'!D28))</x:f>
        <x:v>7909690.282333333</x:v>
      </x:c>
      <x:c r="K37" s="106" t="n">
        <x:f>J37/'Waterloo'!B73-1</x:f>
        <x:v>-0.07985647591503509</x:v>
      </x:c>
      <x:c r="L37" s="112" t="n">
        <x:f>IF((IF(G37=1,MAX(0,MIN(MAX(0,(((('Assumptions'!D6*('Assumptions'!D16*(1+C37))*'Assumptions'!D13)*(1-'Assumptions'!D17-MAX(0,'Assumptions'!D18-D37)-'Assumptions'!D19)-'Assumptions'!D6*('Assumptions'!D16*(1+C37))*('Assumptions'!D20+E37)-'Assumptions'!D6*'Assumptions'!D21)+('Waterloo'!B47*(60%+40%*(MAX(50%,(1-'Assumptions'!D17-'Assumptions'!D18)+D37)/(1-'Assumptions'!D17-'Assumptions'!D18)))))-(('Assumptions'!D52*(1+'Assumptions'!E71))+('Assumptions'!D53*(1+'Assumptions'!F71))+(('Assumptions'!D54*(1+'Assumptions'!G71))+('Assumptions'!D55*(1+'Assumptions'!G71))+'Assumptions'!D56+'Assumptions'!D57+'Assumptions'!D58+'Assumptions'!D59+'Assumptions'!D60+'Assumptions'!D61+'Assumptions'!D62+'Assumptions'!D63+'Assumptions'!D64+'Assumptions'!D65)*(80%+20%*(MAX(50%,(1-'Assumptions'!D17-'Assumptions'!D18)+D37)/(1-'Assumptions'!D17-'Assumptions'!D18)))+((('Assumptions'!D6*('Assumptions'!D16*(1+C37))*'Assumptions'!D13)*(1-'Assumptions'!D17-MAX(0,'Assumptions'!D18-D37)-'Assumptions'!D19)-'Assumptions'!D6*('Assumptions'!D16*(1+C37))*('Assumptions'!D20+E37)-'Assumptions'!D6*'Assumptions'!D21)+('Waterloo'!B47*(60%+40%*(MAX(50%,(1-'Assumptions'!D17-'Assumptions'!D18)+D37)/(1-'Assumptions'!D17-'Assumptions'!D18)))))*'Assumptions'!D28))/('Assumptions'!D34+F37))*55%,(((('Assumptions'!D6*('Assumptions'!D16*(1+C37))*'Assumptions'!D13)*(1-'Assumptions'!D17-MAX(0,'Assumptions'!D18-D37)-'Assumptions'!D19)-'Assumptions'!D6*('Assumptions'!D16*(1+C37))*('Assumptions'!D20+E37)-'Assumptions'!D6*'Assumptions'!D21)+('Waterloo'!B47*(60%+40%*(MAX(50%,(1-'Assumptions'!D17-'Assumptions'!D18)+D37)/(1-'Assumptions'!D17-'Assumptions'!D18)))))-(('Assumptions'!D52*(1+'Assumptions'!E71))+('Assumptions'!D53*(1+'Assumptions'!F71))+(('Assumptions'!D54*(1+'Assumptions'!G71))+('Assumptions'!D55*(1+'Assumptions'!G71))+'Assumptions'!D56+'Assumptions'!D57+'Assumptions'!D58+'Assumptions'!D59+'Assumptions'!D60+'Assumptions'!D61+'Assumptions'!D62+'Assumptions'!D63+'Assumptions'!D64+'Assumptions'!D65)*(80%+20%*(MAX(50%,(1-'Assumptions'!D17-'Assumptions'!D18)+D37)/(1-'Assumptions'!D17-'Assumptions'!D18)))+((('Assumptions'!D6*('Assumptions'!D16*(1+C37))*'Assumptions'!D13)*(1-'Assumptions'!D17-MAX(0,'Assumptions'!D18-D37)-'Assumptions'!D19)-'Assumptions'!D6*('Assumptions'!D16*(1+C37))*('Assumptions'!D20+E37)-'Assumptions'!D6*'Assumptions'!D21)+('Waterloo'!B47*(60%+40%*(MAX(50%,(1-'Assumptions'!D17-'Assumptions'!D18)+D37)/(1-'Assumptions'!D17-'Assumptions'!D18)))))*'Assumptions'!D28))/(1.30*(-PMT(('Assumptions'!D37+2%)/12,30*12,1)*12))))*(-PMT(('Assumptions'!D37+2%)/12,30*12,1)*12),'Waterloo'!B98))&gt;0,J37/(IF(G37=1,MAX(0,MIN(MAX(0,(((('Assumptions'!D6*('Assumptions'!D16*(1+C37))*'Assumptions'!D13)*(1-'Assumptions'!D17-MAX(0,'Assumptions'!D18-D37)-'Assumptions'!D19)-'Assumptions'!D6*('Assumptions'!D16*(1+C37))*('Assumptions'!D20+E37)-'Assumptions'!D6*'Assumptions'!D21)+('Waterloo'!B47*(60%+40%*(MAX(50%,(1-'Assumptions'!D17-'Assumptions'!D18)+D37)/(1-'Assumptions'!D17-'Assumptions'!D18)))))-(('Assumptions'!D52*(1+'Assumptions'!E71))+('Assumptions'!D53*(1+'Assumptions'!F71))+(('Assumptions'!D54*(1+'Assumptions'!G71))+('Assumptions'!D55*(1+'Assumptions'!G71))+'Assumptions'!D56+'Assumptions'!D57+'Assumptions'!D58+'Assumptions'!D59+'Assumptions'!D60+'Assumptions'!D61+'Assumptions'!D62+'Assumptions'!D63+'Assumptions'!D64+'Assumptions'!D65)*(80%+20%*(MAX(50%,(1-'Assumptions'!D17-'Assumptions'!D18)+D37)/(1-'Assumptions'!D17-'Assumptions'!D18)))+((('Assumptions'!D6*('Assumptions'!D16*(1+C37))*'Assumptions'!D13)*(1-'Assumptions'!D17-MAX(0,'Assumptions'!D18-D37)-'Assumptions'!D19)-'Assumptions'!D6*('Assumptions'!D16*(1+C37))*('Assumptions'!D20+E37)-'Assumptions'!D6*'Assumptions'!D21)+('Waterloo'!B47*(60%+40%*(MAX(50%,(1-'Assumptions'!D17-'Assumptions'!D18)+D37)/(1-'Assumptions'!D17-'Assumptions'!D18)))))*'Assumptions'!D28))/('Assumptions'!D34+F37))*55%,(((('Assumptions'!D6*('Assumptions'!D16*(1+C37))*'Assumptions'!D13)*(1-'Assumptions'!D17-MAX(0,'Assumptions'!D18-D37)-'Assumptions'!D19)-'Assumptions'!D6*('Assumptions'!D16*(1+C37))*('Assumptions'!D20+E37)-'Assumptions'!D6*'Assumptions'!D21)+('Waterloo'!B47*(60%+40%*(MAX(50%,(1-'Assumptions'!D17-'Assumptions'!D18)+D37)/(1-'Assumptions'!D17-'Assumptions'!D18)))))-(('Assumptions'!D52*(1+'Assumptions'!E71))+('Assumptions'!D53*(1+'Assumptions'!F71))+(('Assumptions'!D54*(1+'Assumptions'!G71))+('Assumptions'!D55*(1+'Assumptions'!G71))+'Assumptions'!D56+'Assumptions'!D57+'Assumptions'!D58+'Assumptions'!D59+'Assumptions'!D60+'Assumptions'!D61+'Assumptions'!D62+'Assumptions'!D63+'Assumptions'!D64+'Assumptions'!D65)*(80%+20%*(MAX(50%,(1-'Assumptions'!D17-'Assumptions'!D18)+D37)/(1-'Assumptions'!D17-'Assumptions'!D18)))+((('Assumptions'!D6*('Assumptions'!D16*(1+C37))*'Assumptions'!D13)*(1-'Assumptions'!D17-MAX(0,'Assumptions'!D18-D37)-'Assumptions'!D19)-'Assumptions'!D6*('Assumptions'!D16*(1+C37))*('Assumptions'!D20+E37)-'Assumptions'!D6*'Assumptions'!D21)+('Waterloo'!B47*(60%+40%*(MAX(50%,(1-'Assumptions'!D17-'Assumptions'!D18)+D37)/(1-'Assumptions'!D17-'Assumptions'!D18)))))*'Assumptions'!D28))/(1.30*(-PMT(('Assumptions'!D37+2%)/12,30*12,1)*12))))*(-PMT(('Assumptions'!D37+2%)/12,30*12,1)*12),'Waterloo'!B98)),"")</x:f>
        <x:v>1.1548348737711072</x:v>
      </x:c>
      <x:c r="M37" s="106" t="n">
        <x:f>IF((IF(G37=1,MAX(0,MIN(MAX(0,(((('Assumptions'!D6*('Assumptions'!D16*(1+C37))*'Assumptions'!D13)*(1-'Assumptions'!D17-MAX(0,'Assumptions'!D18-D37)-'Assumptions'!D19)-'Assumptions'!D6*('Assumptions'!D16*(1+C37))*('Assumptions'!D20+E37)-'Assumptions'!D6*'Assumptions'!D21)+('Waterloo'!B47*(60%+40%*(MAX(50%,(1-'Assumptions'!D17-'Assumptions'!D18)+D37)/(1-'Assumptions'!D17-'Assumptions'!D18)))))-(('Assumptions'!D52*(1+'Assumptions'!E71))+('Assumptions'!D53*(1+'Assumptions'!F71))+(('Assumptions'!D54*(1+'Assumptions'!G71))+('Assumptions'!D55*(1+'Assumptions'!G71))+'Assumptions'!D56+'Assumptions'!D57+'Assumptions'!D58+'Assumptions'!D59+'Assumptions'!D60+'Assumptions'!D61+'Assumptions'!D62+'Assumptions'!D63+'Assumptions'!D64+'Assumptions'!D65)*(80%+20%*(MAX(50%,(1-'Assumptions'!D17-'Assumptions'!D18)+D37)/(1-'Assumptions'!D17-'Assumptions'!D18)))+((('Assumptions'!D6*('Assumptions'!D16*(1+C37))*'Assumptions'!D13)*(1-'Assumptions'!D17-MAX(0,'Assumptions'!D18-D37)-'Assumptions'!D19)-'Assumptions'!D6*('Assumptions'!D16*(1+C37))*('Assumptions'!D20+E37)-'Assumptions'!D6*'Assumptions'!D21)+('Waterloo'!B47*(60%+40%*(MAX(50%,(1-'Assumptions'!D17-'Assumptions'!D18)+D37)/(1-'Assumptions'!D17-'Assumptions'!D18)))))*'Assumptions'!D28))/('Assumptions'!D34+F37))*55%,(((('Assumptions'!D6*('Assumptions'!D16*(1+C37))*'Assumptions'!D13)*(1-'Assumptions'!D17-MAX(0,'Assumptions'!D18-D37)-'Assumptions'!D19)-'Assumptions'!D6*('Assumptions'!D16*(1+C37))*('Assumptions'!D20+E37)-'Assumptions'!D6*'Assumptions'!D21)+('Waterloo'!B47*(60%+40%*(MAX(50%,(1-'Assumptions'!D17-'Assumptions'!D18)+D37)/(1-'Assumptions'!D17-'Assumptions'!D18)))))-(('Assumptions'!D52*(1+'Assumptions'!E71))+('Assumptions'!D53*(1+'Assumptions'!F71))+(('Assumptions'!D54*(1+'Assumptions'!G71))+('Assumptions'!D55*(1+'Assumptions'!G71))+'Assumptions'!D56+'Assumptions'!D57+'Assumptions'!D58+'Assumptions'!D59+'Assumptions'!D60+'Assumptions'!D61+'Assumptions'!D62+'Assumptions'!D63+'Assumptions'!D64+'Assumptions'!D65)*(80%+20%*(MAX(50%,(1-'Assumptions'!D17-'Assumptions'!D18)+D37)/(1-'Assumptions'!D17-'Assumptions'!D18)))+((('Assumptions'!D6*('Assumptions'!D16*(1+C37))*'Assumptions'!D13)*(1-'Assumptions'!D17-MAX(0,'Assumptions'!D18-D37)-'Assumptions'!D19)-'Assumptions'!D6*('Assumptions'!D16*(1+C37))*('Assumptions'!D20+E37)-'Assumptions'!D6*'Assumptions'!D21)+('Waterloo'!B47*(60%+40%*(MAX(50%,(1-'Assumptions'!D17-'Assumptions'!D18)+D37)/(1-'Assumptions'!D17-'Assumptions'!D18)))))*'Assumptions'!D28))/(1.30*(-PMT(('Assumptions'!D37+2%)/12,30*12,1)*12)))),'Assumptions'!D36))&gt;0,J37/(IF(G37=1,MAX(0,MIN(MAX(0,(((('Assumptions'!D6*('Assumptions'!D16*(1+C37))*'Assumptions'!D13)*(1-'Assumptions'!D17-MAX(0,'Assumptions'!D18-D37)-'Assumptions'!D19)-'Assumptions'!D6*('Assumptions'!D16*(1+C37))*('Assumptions'!D20+E37)-'Assumptions'!D6*'Assumptions'!D21)+('Waterloo'!B47*(60%+40%*(MAX(50%,(1-'Assumptions'!D17-'Assumptions'!D18)+D37)/(1-'Assumptions'!D17-'Assumptions'!D18)))))-(('Assumptions'!D52*(1+'Assumptions'!E71))+('Assumptions'!D53*(1+'Assumptions'!F71))+(('Assumptions'!D54*(1+'Assumptions'!G71))+('Assumptions'!D55*(1+'Assumptions'!G71))+'Assumptions'!D56+'Assumptions'!D57+'Assumptions'!D58+'Assumptions'!D59+'Assumptions'!D60+'Assumptions'!D61+'Assumptions'!D62+'Assumptions'!D63+'Assumptions'!D64+'Assumptions'!D65)*(80%+20%*(MAX(50%,(1-'Assumptions'!D17-'Assumptions'!D18)+D37)/(1-'Assumptions'!D17-'Assumptions'!D18)))+((('Assumptions'!D6*('Assumptions'!D16*(1+C37))*'Assumptions'!D13)*(1-'Assumptions'!D17-MAX(0,'Assumptions'!D18-D37)-'Assumptions'!D19)-'Assumptions'!D6*('Assumptions'!D16*(1+C37))*('Assumptions'!D20+E37)-'Assumptions'!D6*'Assumptions'!D21)+('Waterloo'!B47*(60%+40%*(MAX(50%,(1-'Assumptions'!D17-'Assumptions'!D18)+D37)/(1-'Assumptions'!D17-'Assumptions'!D18)))))*'Assumptions'!D28))/('Assumptions'!D34+F37))*55%,(((('Assumptions'!D6*('Assumptions'!D16*(1+C37))*'Assumptions'!D13)*(1-'Assumptions'!D17-MAX(0,'Assumptions'!D18-D37)-'Assumptions'!D19)-'Assumptions'!D6*('Assumptions'!D16*(1+C37))*('Assumptions'!D20+E37)-'Assumptions'!D6*'Assumptions'!D21)+('Waterloo'!B47*(60%+40%*(MAX(50%,(1-'Assumptions'!D17-'Assumptions'!D18)+D37)/(1-'Assumptions'!D17-'Assumptions'!D18)))))-(('Assumptions'!D52*(1+'Assumptions'!E71))+('Assumptions'!D53*(1+'Assumptions'!F71))+(('Assumptions'!D54*(1+'Assumptions'!G71))+('Assumptions'!D55*(1+'Assumptions'!G71))+'Assumptions'!D56+'Assumptions'!D57+'Assumptions'!D58+'Assumptions'!D59+'Assumptions'!D60+'Assumptions'!D61+'Assumptions'!D62+'Assumptions'!D63+'Assumptions'!D64+'Assumptions'!D65)*(80%+20%*(MAX(50%,(1-'Assumptions'!D17-'Assumptions'!D18)+D37)/(1-'Assumptions'!D17-'Assumptions'!D18)))+((('Assumptions'!D6*('Assumptions'!D16*(1+C37))*'Assumptions'!D13)*(1-'Assumptions'!D17-MAX(0,'Assumptions'!D18-D37)-'Assumptions'!D19)-'Assumptions'!D6*('Assumptions'!D16*(1+C37))*('Assumptions'!D20+E37)-'Assumptions'!D6*'Assumptions'!D21)+('Waterloo'!B47*(60%+40%*(MAX(50%,(1-'Assumptions'!D17-'Assumptions'!D18)+D37)/(1-'Assumptions'!D17-'Assumptions'!D18)))))*'Assumptions'!D28))/(1.30*(-PMT(('Assumptions'!D37+2%)/12,30*12,1)*12)))),'Assumptions'!D36)),"")</x:f>
        <x:v>0.08988284411742424</x:v>
      </x:c>
      <x:c r="N37" s="110" t="n">
        <x:f>J37-'Waterloo'!B76-(IF(G37=1,MAX(0,MIN(MAX(0,(((('Assumptions'!D6*('Assumptions'!D16*(1+C37))*'Assumptions'!D13)*(1-'Assumptions'!D17-MAX(0,'Assumptions'!D18-D37)-'Assumptions'!D19)-'Assumptions'!D6*('Assumptions'!D16*(1+C37))*('Assumptions'!D20+E37)-'Assumptions'!D6*'Assumptions'!D21)+('Waterloo'!B47*(60%+40%*(MAX(50%,(1-'Assumptions'!D17-'Assumptions'!D18)+D37)/(1-'Assumptions'!D17-'Assumptions'!D18)))))-(('Assumptions'!D52*(1+'Assumptions'!E71))+('Assumptions'!D53*(1+'Assumptions'!F71))+(('Assumptions'!D54*(1+'Assumptions'!G71))+('Assumptions'!D55*(1+'Assumptions'!G71))+'Assumptions'!D56+'Assumptions'!D57+'Assumptions'!D58+'Assumptions'!D59+'Assumptions'!D60+'Assumptions'!D61+'Assumptions'!D62+'Assumptions'!D63+'Assumptions'!D64+'Assumptions'!D65)*(80%+20%*(MAX(50%,(1-'Assumptions'!D17-'Assumptions'!D18)+D37)/(1-'Assumptions'!D17-'Assumptions'!D18)))+((('Assumptions'!D6*('Assumptions'!D16*(1+C37))*'Assumptions'!D13)*(1-'Assumptions'!D17-MAX(0,'Assumptions'!D18-D37)-'Assumptions'!D19)-'Assumptions'!D6*('Assumptions'!D16*(1+C37))*('Assumptions'!D20+E37)-'Assumptions'!D6*'Assumptions'!D21)+('Waterloo'!B47*(60%+40%*(MAX(50%,(1-'Assumptions'!D17-'Assumptions'!D18)+D37)/(1-'Assumptions'!D17-'Assumptions'!D18)))))*'Assumptions'!D28))/('Assumptions'!D34+F37))*55%,(((('Assumptions'!D6*('Assumptions'!D16*(1+C37))*'Assumptions'!D13)*(1-'Assumptions'!D17-MAX(0,'Assumptions'!D18-D37)-'Assumptions'!D19)-'Assumptions'!D6*('Assumptions'!D16*(1+C37))*('Assumptions'!D20+E37)-'Assumptions'!D6*'Assumptions'!D21)+('Waterloo'!B47*(60%+40%*(MAX(50%,(1-'Assumptions'!D17-'Assumptions'!D18)+D37)/(1-'Assumptions'!D17-'Assumptions'!D18)))))-(('Assumptions'!D52*(1+'Assumptions'!E71))+('Assumptions'!D53*(1+'Assumptions'!F71))+(('Assumptions'!D54*(1+'Assumptions'!G71))+('Assumptions'!D55*(1+'Assumptions'!G71))+'Assumptions'!D56+'Assumptions'!D57+'Assumptions'!D58+'Assumptions'!D59+'Assumptions'!D60+'Assumptions'!D61+'Assumptions'!D62+'Assumptions'!D63+'Assumptions'!D64+'Assumptions'!D65)*(80%+20%*(MAX(50%,(1-'Assumptions'!D17-'Assumptions'!D18)+D37)/(1-'Assumptions'!D17-'Assumptions'!D18)))+((('Assumptions'!D6*('Assumptions'!D16*(1+C37))*'Assumptions'!D13)*(1-'Assumptions'!D17-MAX(0,'Assumptions'!D18-D37)-'Assumptions'!D19)-'Assumptions'!D6*('Assumptions'!D16*(1+C37))*('Assumptions'!D20+E37)-'Assumptions'!D6*'Assumptions'!D21)+('Waterloo'!B47*(60%+40%*(MAX(50%,(1-'Assumptions'!D17-'Assumptions'!D18)+D37)/(1-'Assumptions'!D17-'Assumptions'!D18)))))*'Assumptions'!D28))/(1.30*(-PMT(('Assumptions'!D37+2%)/12,30*12,1)*12))))*(-PMT(('Assumptions'!D37+2%)/12,30*12,1)*12),'Waterloo'!B98))-'Waterloo'!B102-'Assumptions'!D6*'Assumptions'!I71</x:f>
        <x:v>821694.3825729787</x:v>
      </x:c>
      <x:c r="O37" s="110" t="n">
        <x:f>MAX(0,(((('Assumptions'!D6*('Assumptions'!D16*(1+C37))*'Assumptions'!D13)*(1-'Assumptions'!D17-MAX(0,'Assumptions'!D18-D37)-'Assumptions'!D19)-'Assumptions'!D6*('Assumptions'!D16*(1+C37))*('Assumptions'!D20+E37)-'Assumptions'!D6*'Assumptions'!D21)+('Waterloo'!B47*(60%+40%*(MAX(50%,(1-'Assumptions'!D17-'Assumptions'!D18)+D37)/(1-'Assumptions'!D17-'Assumptions'!D18)))))-(('Assumptions'!D52*(1+'Assumptions'!E71))+('Assumptions'!D53*(1+'Assumptions'!F71))+(('Assumptions'!D54*(1+'Assumptions'!G71))+('Assumptions'!D55*(1+'Assumptions'!G71))+'Assumptions'!D56+'Assumptions'!D57+'Assumptions'!D58+'Assumptions'!D59+'Assumptions'!D60+'Assumptions'!D61+'Assumptions'!D62+'Assumptions'!D63+'Assumptions'!D64+'Assumptions'!D65)*(80%+20%*(MAX(50%,(1-'Assumptions'!D17-'Assumptions'!D18)+D37)/(1-'Assumptions'!D17-'Assumptions'!D18)))+((('Assumptions'!D6*('Assumptions'!D16*(1+C37))*'Assumptions'!D13)*(1-'Assumptions'!D17-MAX(0,'Assumptions'!D18-D37)-'Assumptions'!D19)-'Assumptions'!D6*('Assumptions'!D16*(1+C37))*('Assumptions'!D20+E37)-'Assumptions'!D6*'Assumptions'!D21)+('Waterloo'!B47*(60%+40%*(MAX(50%,(1-'Assumptions'!D17-'Assumptions'!D18)+D37)/(1-'Assumptions'!D17-'Assumptions'!D18)))))*'Assumptions'!D28))/('Assumptions'!D34+F37))</x:f>
        <x:v>137559830.99710143</x:v>
      </x:c>
      <x:c r="P37" s="106" t="n">
        <x:f>IF(O37&gt;0,(IF(G37=1,MAX(0,MIN(MAX(0,(((('Assumptions'!D6*('Assumptions'!D16*(1+C37))*'Assumptions'!D13)*(1-'Assumptions'!D17-MAX(0,'Assumptions'!D18-D37)-'Assumptions'!D19)-'Assumptions'!D6*('Assumptions'!D16*(1+C37))*('Assumptions'!D20+E37)-'Assumptions'!D6*'Assumptions'!D21)+('Waterloo'!B47*(60%+40%*(MAX(50%,(1-'Assumptions'!D17-'Assumptions'!D18)+D37)/(1-'Assumptions'!D17-'Assumptions'!D18)))))-(('Assumptions'!D52*(1+'Assumptions'!E71))+('Assumptions'!D53*(1+'Assumptions'!F71))+(('Assumptions'!D54*(1+'Assumptions'!G71))+('Assumptions'!D55*(1+'Assumptions'!G71))+'Assumptions'!D56+'Assumptions'!D57+'Assumptions'!D58+'Assumptions'!D59+'Assumptions'!D60+'Assumptions'!D61+'Assumptions'!D62+'Assumptions'!D63+'Assumptions'!D64+'Assumptions'!D65)*(80%+20%*(MAX(50%,(1-'Assumptions'!D17-'Assumptions'!D18)+D37)/(1-'Assumptions'!D17-'Assumptions'!D18)))+((('Assumptions'!D6*('Assumptions'!D16*(1+C37))*'Assumptions'!D13)*(1-'Assumptions'!D17-MAX(0,'Assumptions'!D18-D37)-'Assumptions'!D19)-'Assumptions'!D6*('Assumptions'!D16*(1+C37))*('Assumptions'!D20+E37)-'Assumptions'!D6*'Assumptions'!D21)+('Waterloo'!B47*(60%+40%*(MAX(50%,(1-'Assumptions'!D17-'Assumptions'!D18)+D37)/(1-'Assumptions'!D17-'Assumptions'!D18)))))*'Assumptions'!D28))/('Assumptions'!D34+F37))*55%,(((('Assumptions'!D6*('Assumptions'!D16*(1+C37))*'Assumptions'!D13)*(1-'Assumptions'!D17-MAX(0,'Assumptions'!D18-D37)-'Assumptions'!D19)-'Assumptions'!D6*('Assumptions'!D16*(1+C37))*('Assumptions'!D20+E37)-'Assumptions'!D6*'Assumptions'!D21)+('Waterloo'!B47*(60%+40%*(MAX(50%,(1-'Assumptions'!D17-'Assumptions'!D18)+D37)/(1-'Assumptions'!D17-'Assumptions'!D18)))))-(('Assumptions'!D52*(1+'Assumptions'!E71))+('Assumptions'!D53*(1+'Assumptions'!F71))+(('Assumptions'!D54*(1+'Assumptions'!G71))+('Assumptions'!D55*(1+'Assumptions'!G71))+'Assumptions'!D56+'Assumptions'!D57+'Assumptions'!D58+'Assumptions'!D59+'Assumptions'!D60+'Assumptions'!D61+'Assumptions'!D62+'Assumptions'!D63+'Assumptions'!D64+'Assumptions'!D65)*(80%+20%*(MAX(50%,(1-'Assumptions'!D17-'Assumptions'!D18)+D37)/(1-'Assumptions'!D17-'Assumptions'!D18)))+((('Assumptions'!D6*('Assumptions'!D16*(1+C37))*'Assumptions'!D13)*(1-'Assumptions'!D17-MAX(0,'Assumptions'!D18-D37)-'Assumptions'!D19)-'Assumptions'!D6*('Assumptions'!D16*(1+C37))*('Assumptions'!D20+E37)-'Assumptions'!D6*'Assumptions'!D21)+('Waterloo'!B47*(60%+40%*(MAX(50%,(1-'Assumptions'!D17-'Assumptions'!D18)+D37)/(1-'Assumptions'!D17-'Assumptions'!D18)))))*'Assumptions'!D28))/(1.30*(-PMT(('Assumptions'!D37+2%)/12,30*12,1)*12)))),'Assumptions'!D36))/O37,"")</x:f>
        <x:v>0.6397216350306092</x:v>
      </x:c>
      <x:c r="Q37" s="110" t="n">
        <x:f>O37-(IF(G37=1,MAX(0,MIN(MAX(0,(((('Assumptions'!D6*('Assumptions'!D16*(1+C37))*'Assumptions'!D13)*(1-'Assumptions'!D17-MAX(0,'Assumptions'!D18-D37)-'Assumptions'!D19)-'Assumptions'!D6*('Assumptions'!D16*(1+C37))*('Assumptions'!D20+E37)-'Assumptions'!D6*'Assumptions'!D21)+('Waterloo'!B47*(60%+40%*(MAX(50%,(1-'Assumptions'!D17-'Assumptions'!D18)+D37)/(1-'Assumptions'!D17-'Assumptions'!D18)))))-(('Assumptions'!D52*(1+'Assumptions'!E71))+('Assumptions'!D53*(1+'Assumptions'!F71))+(('Assumptions'!D54*(1+'Assumptions'!G71))+('Assumptions'!D55*(1+'Assumptions'!G71))+'Assumptions'!D56+'Assumptions'!D57+'Assumptions'!D58+'Assumptions'!D59+'Assumptions'!D60+'Assumptions'!D61+'Assumptions'!D62+'Assumptions'!D63+'Assumptions'!D64+'Assumptions'!D65)*(80%+20%*(MAX(50%,(1-'Assumptions'!D17-'Assumptions'!D18)+D37)/(1-'Assumptions'!D17-'Assumptions'!D18)))+((('Assumptions'!D6*('Assumptions'!D16*(1+C37))*'Assumptions'!D13)*(1-'Assumptions'!D17-MAX(0,'Assumptions'!D18-D37)-'Assumptions'!D19)-'Assumptions'!D6*('Assumptions'!D16*(1+C37))*('Assumptions'!D20+E37)-'Assumptions'!D6*'Assumptions'!D21)+('Waterloo'!B47*(60%+40%*(MAX(50%,(1-'Assumptions'!D17-'Assumptions'!D18)+D37)/(1-'Assumptions'!D17-'Assumptions'!D18)))))*'Assumptions'!D28))/('Assumptions'!D34+F37))*55%,(((('Assumptions'!D6*('Assumptions'!D16*(1+C37))*'Assumptions'!D13)*(1-'Assumptions'!D17-MAX(0,'Assumptions'!D18-D37)-'Assumptions'!D19)-'Assumptions'!D6*('Assumptions'!D16*(1+C37))*('Assumptions'!D20+E37)-'Assumptions'!D6*'Assumptions'!D21)+('Waterloo'!B47*(60%+40%*(MAX(50%,(1-'Assumptions'!D17-'Assumptions'!D18)+D37)/(1-'Assumptions'!D17-'Assumptions'!D18)))))-(('Assumptions'!D52*(1+'Assumptions'!E71))+('Assumptions'!D53*(1+'Assumptions'!F71))+(('Assumptions'!D54*(1+'Assumptions'!G71))+('Assumptions'!D55*(1+'Assumptions'!G71))+'Assumptions'!D56+'Assumptions'!D57+'Assumptions'!D58+'Assumptions'!D59+'Assumptions'!D60+'Assumptions'!D61+'Assumptions'!D62+'Assumptions'!D63+'Assumptions'!D64+'Assumptions'!D65)*(80%+20%*(MAX(50%,(1-'Assumptions'!D17-'Assumptions'!D18)+D37)/(1-'Assumptions'!D17-'Assumptions'!D18)))+((('Assumptions'!D6*('Assumptions'!D16*(1+C37))*'Assumptions'!D13)*(1-'Assumptions'!D17-MAX(0,'Assumptions'!D18-D37)-'Assumptions'!D19)-'Assumptions'!D6*('Assumptions'!D16*(1+C37))*('Assumptions'!D20+E37)-'Assumptions'!D6*'Assumptions'!D21)+('Waterloo'!B47*(60%+40%*(MAX(50%,(1-'Assumptions'!D17-'Assumptions'!D18)+D37)/(1-'Assumptions'!D17-'Assumptions'!D18)))))*'Assumptions'!D28))/(1.30*(-PMT(('Assumptions'!D37+2%)/12,30*12,1)*12)))),'Assumptions'!D36))-'Assumptions'!D41</x:f>
        <x:v>49559830.997101426</x:v>
      </x:c>
      <x:c r="R37" s="110" t="n">
        <x:f>IF(G37=1,MAX(0,'Assumptions'!D36-(MAX(0,MIN(MAX(0,(((('Assumptions'!D6*('Assumptions'!D16*(1+C37))*'Assumptions'!D13)*(1-'Assumptions'!D17-MAX(0,'Assumptions'!D18-D37)-'Assumptions'!D19)-'Assumptions'!D6*('Assumptions'!D16*(1+C37))*('Assumptions'!D20+E37)-'Assumptions'!D6*'Assumptions'!D21)+('Waterloo'!B47*(60%+40%*(MAX(50%,(1-'Assumptions'!D17-'Assumptions'!D18)+D37)/(1-'Assumptions'!D17-'Assumptions'!D18)))))-(('Assumptions'!D52*(1+'Assumptions'!E71))+('Assumptions'!D53*(1+'Assumptions'!F71))+(('Assumptions'!D54*(1+'Assumptions'!G71))+('Assumptions'!D55*(1+'Assumptions'!G71))+'Assumptions'!D56+'Assumptions'!D57+'Assumptions'!D58+'Assumptions'!D59+'Assumptions'!D60+'Assumptions'!D61+'Assumptions'!D62+'Assumptions'!D63+'Assumptions'!D64+'Assumptions'!D65)*(80%+20%*(MAX(50%,(1-'Assumptions'!D17-'Assumptions'!D18)+D37)/(1-'Assumptions'!D17-'Assumptions'!D18)))+((('Assumptions'!D6*('Assumptions'!D16*(1+C37))*'Assumptions'!D13)*(1-'Assumptions'!D17-MAX(0,'Assumptions'!D18-D37)-'Assumptions'!D19)-'Assumptions'!D6*('Assumptions'!D16*(1+C37))*('Assumptions'!D20+E37)-'Assumptions'!D6*'Assumptions'!D21)+('Waterloo'!B47*(60%+40%*(MAX(50%,(1-'Assumptions'!D17-'Assumptions'!D18)+D37)/(1-'Assumptions'!D17-'Assumptions'!D18)))))*'Assumptions'!D28))/('Assumptions'!D34+F37))*55%,(((('Assumptions'!D6*('Assumptions'!D16*(1+C37))*'Assumptions'!D13)*(1-'Assumptions'!D17-MAX(0,'Assumptions'!D18-D37)-'Assumptions'!D19)-'Assumptions'!D6*('Assumptions'!D16*(1+C37))*('Assumptions'!D20+E37)-'Assumptions'!D6*'Assumptions'!D21)+('Waterloo'!B47*(60%+40%*(MAX(50%,(1-'Assumptions'!D17-'Assumptions'!D18)+D37)/(1-'Assumptions'!D17-'Assumptions'!D18)))))-(('Assumptions'!D52*(1+'Assumptions'!E71))+('Assumptions'!D53*(1+'Assumptions'!F71))+(('Assumptions'!D54*(1+'Assumptions'!G71))+('Assumptions'!D55*(1+'Assumptions'!G71))+'Assumptions'!D56+'Assumptions'!D57+'Assumptions'!D58+'Assumptions'!D59+'Assumptions'!D60+'Assumptions'!D61+'Assumptions'!D62+'Assumptions'!D63+'Assumptions'!D64+'Assumptions'!D65)*(80%+20%*(MAX(50%,(1-'Assumptions'!D17-'Assumptions'!D18)+D37)/(1-'Assumptions'!D17-'Assumptions'!D18)))+((('Assumptions'!D6*('Assumptions'!D16*(1+C37))*'Assumptions'!D13)*(1-'Assumptions'!D17-MAX(0,'Assumptions'!D18-D37)-'Assumptions'!D19)-'Assumptions'!D6*('Assumptions'!D16*(1+C37))*('Assumptions'!D20+E37)-'Assumptions'!D6*'Assumptions'!D21)+('Waterloo'!B47*(60%+40%*(MAX(50%,(1-'Assumptions'!D17-'Assumptions'!D18)+D37)/(1-'Assumptions'!D17-'Assumptions'!D18)))))*'Assumptions'!D28))/(1.30*(-PMT(('Assumptions'!D37+2%)/12,30*12,1)*12)))))),0)</x:f>
        <x:v>0</x:v>
      </x:c>
      <x:c r="S37" s="32" t="str">
        <x:v>Property cash flow, then common equity</x:v>
      </x:c>
    </x:row>
    <x:row r="38">
      <x:c r="A38" s="32" t="str">
        <x:v>Waterloo</x:v>
      </x:c>
      <x:c r="B38" s="32" t="str">
        <x:v>Supply +500 beds</x:v>
      </x:c>
      <x:c r="C38" s="104" t="n">
        <x:f>'Assumptions'!B72</x:f>
        <x:v>-0.005</x:v>
      </x:c>
      <x:c r="D38" s="104" t="n">
        <x:f>'Assumptions'!C72</x:f>
        <x:v>-0.01</x:v>
      </x:c>
      <x:c r="E38" s="102" t="n">
        <x:f>'Assumptions'!D72</x:f>
        <x:v>0.1</x:v>
      </x:c>
      <x:c r="F38" s="104" t="n">
        <x:f>'Assumptions'!H72</x:f>
        <x:v>0</x:v>
      </x:c>
      <x:c r="G38" s="91" t="n">
        <x:f>'Assumptions'!J72</x:f>
        <x:v>0</x:v>
      </x:c>
      <x:c r="H38" s="110" t="n">
        <x:f>(('Assumptions'!D6*('Assumptions'!D16*(1+C38))*'Assumptions'!D13)*(1-'Assumptions'!D17-MAX(0,'Assumptions'!D18-D38)-'Assumptions'!D19)-'Assumptions'!D6*('Assumptions'!D16*(1+C38))*('Assumptions'!D20+E38)-'Assumptions'!D6*'Assumptions'!D21)/'Assumptions'!D6/'Assumptions'!D13</x:f>
        <x:v>1358.5479166666667</x:v>
      </x:c>
      <x:c r="I38" s="110" t="n">
        <x:f>((('Assumptions'!D6*('Assumptions'!D16*(1+C38))*'Assumptions'!D13)*(1-'Assumptions'!D17-MAX(0,'Assumptions'!D18-D38)-'Assumptions'!D19)-'Assumptions'!D6*('Assumptions'!D16*(1+C38))*('Assumptions'!D20+E38)-'Assumptions'!D6*'Assumptions'!D21)+('Waterloo'!B47*(60%+40%*(MAX(50%,(1-'Assumptions'!D17-'Assumptions'!D18)+D38)/(1-'Assumptions'!D17-'Assumptions'!D18)))))</x:f>
        <x:v>13654593.95</x:v>
      </x:c>
      <x:c r="J38" s="110" t="n">
        <x:f>(((('Assumptions'!D6*('Assumptions'!D16*(1+C38))*'Assumptions'!D13)*(1-'Assumptions'!D17-MAX(0,'Assumptions'!D18-D38)-'Assumptions'!D19)-'Assumptions'!D6*('Assumptions'!D16*(1+C38))*('Assumptions'!D20+E38)-'Assumptions'!D6*'Assumptions'!D21)+('Waterloo'!B47*(60%+40%*(MAX(50%,(1-'Assumptions'!D17-'Assumptions'!D18)+D38)/(1-'Assumptions'!D17-'Assumptions'!D18)))))-(('Assumptions'!D52*(1+'Assumptions'!E72))+('Assumptions'!D53*(1+'Assumptions'!F72))+(('Assumptions'!D54*(1+'Assumptions'!G72))+('Assumptions'!D55*(1+'Assumptions'!G72))+'Assumptions'!D56+'Assumptions'!D57+'Assumptions'!D58+'Assumptions'!D59+'Assumptions'!D60+'Assumptions'!D61+'Assumptions'!D62+'Assumptions'!D63+'Assumptions'!D64+'Assumptions'!D65)*(80%+20%*(MAX(50%,(1-'Assumptions'!D17-'Assumptions'!D18)+D38)/(1-'Assumptions'!D17-'Assumptions'!D18)))+((('Assumptions'!D6*('Assumptions'!D16*(1+C38))*'Assumptions'!D13)*(1-'Assumptions'!D17-MAX(0,'Assumptions'!D18-D38)-'Assumptions'!D19)-'Assumptions'!D6*('Assumptions'!D16*(1+C38))*('Assumptions'!D20+E38)-'Assumptions'!D6*'Assumptions'!D21)+('Waterloo'!B47*(60%+40%*(MAX(50%,(1-'Assumptions'!D17-'Assumptions'!D18)+D38)/(1-'Assumptions'!D17-'Assumptions'!D18)))))*'Assumptions'!D28))</x:f>
        <x:v>8280310.298166665</x:v>
      </x:c>
      <x:c r="K38" s="106" t="n">
        <x:f>J38/'Waterloo'!B73-1</x:f>
        <x:v>-0.036741815885046325</x:v>
      </x:c>
      <x:c r="L38" s="112" t="n">
        <x:f>IF((IF(G38=1,MAX(0,MIN(MAX(0,(((('Assumptions'!D6*('Assumptions'!D16*(1+C38))*'Assumptions'!D13)*(1-'Assumptions'!D17-MAX(0,'Assumptions'!D18-D38)-'Assumptions'!D19)-'Assumptions'!D6*('Assumptions'!D16*(1+C38))*('Assumptions'!D20+E38)-'Assumptions'!D6*'Assumptions'!D21)+('Waterloo'!B47*(60%+40%*(MAX(50%,(1-'Assumptions'!D17-'Assumptions'!D18)+D38)/(1-'Assumptions'!D17-'Assumptions'!D18)))))-(('Assumptions'!D52*(1+'Assumptions'!E72))+('Assumptions'!D53*(1+'Assumptions'!F72))+(('Assumptions'!D54*(1+'Assumptions'!G72))+('Assumptions'!D55*(1+'Assumptions'!G72))+'Assumptions'!D56+'Assumptions'!D57+'Assumptions'!D58+'Assumptions'!D59+'Assumptions'!D60+'Assumptions'!D61+'Assumptions'!D62+'Assumptions'!D63+'Assumptions'!D64+'Assumptions'!D65)*(80%+20%*(MAX(50%,(1-'Assumptions'!D17-'Assumptions'!D18)+D38)/(1-'Assumptions'!D17-'Assumptions'!D18)))+((('Assumptions'!D6*('Assumptions'!D16*(1+C38))*'Assumptions'!D13)*(1-'Assumptions'!D17-MAX(0,'Assumptions'!D18-D38)-'Assumptions'!D19)-'Assumptions'!D6*('Assumptions'!D16*(1+C38))*('Assumptions'!D20+E38)-'Assumptions'!D6*'Assumptions'!D21)+('Waterloo'!B47*(60%+40%*(MAX(50%,(1-'Assumptions'!D17-'Assumptions'!D18)+D38)/(1-'Assumptions'!D17-'Assumptions'!D18)))))*'Assumptions'!D28))/('Assumptions'!D34+F38))*55%,(((('Assumptions'!D6*('Assumptions'!D16*(1+C38))*'Assumptions'!D13)*(1-'Assumptions'!D17-MAX(0,'Assumptions'!D18-D38)-'Assumptions'!D19)-'Assumptions'!D6*('Assumptions'!D16*(1+C38))*('Assumptions'!D20+E38)-'Assumptions'!D6*'Assumptions'!D21)+('Waterloo'!B47*(60%+40%*(MAX(50%,(1-'Assumptions'!D17-'Assumptions'!D18)+D38)/(1-'Assumptions'!D17-'Assumptions'!D18)))))-(('Assumptions'!D52*(1+'Assumptions'!E72))+('Assumptions'!D53*(1+'Assumptions'!F72))+(('Assumptions'!D54*(1+'Assumptions'!G72))+('Assumptions'!D55*(1+'Assumptions'!G72))+'Assumptions'!D56+'Assumptions'!D57+'Assumptions'!D58+'Assumptions'!D59+'Assumptions'!D60+'Assumptions'!D61+'Assumptions'!D62+'Assumptions'!D63+'Assumptions'!D64+'Assumptions'!D65)*(80%+20%*(MAX(50%,(1-'Assumptions'!D17-'Assumptions'!D18)+D38)/(1-'Assumptions'!D17-'Assumptions'!D18)))+((('Assumptions'!D6*('Assumptions'!D16*(1+C38))*'Assumptions'!D13)*(1-'Assumptions'!D17-MAX(0,'Assumptions'!D18-D38)-'Assumptions'!D19)-'Assumptions'!D6*('Assumptions'!D16*(1+C38))*('Assumptions'!D20+E38)-'Assumptions'!D6*'Assumptions'!D21)+('Waterloo'!B47*(60%+40%*(MAX(50%,(1-'Assumptions'!D17-'Assumptions'!D18)+D38)/(1-'Assumptions'!D17-'Assumptions'!D18)))))*'Assumptions'!D28))/(1.30*(-PMT(('Assumptions'!D37+2%)/12,30*12,1)*12))))*(-PMT(('Assumptions'!D37+2%)/12,30*12,1)*12),'Waterloo'!B98))&gt;0,J38/(IF(G38=1,MAX(0,MIN(MAX(0,(((('Assumptions'!D6*('Assumptions'!D16*(1+C38))*'Assumptions'!D13)*(1-'Assumptions'!D17-MAX(0,'Assumptions'!D18-D38)-'Assumptions'!D19)-'Assumptions'!D6*('Assumptions'!D16*(1+C38))*('Assumptions'!D20+E38)-'Assumptions'!D6*'Assumptions'!D21)+('Waterloo'!B47*(60%+40%*(MAX(50%,(1-'Assumptions'!D17-'Assumptions'!D18)+D38)/(1-'Assumptions'!D17-'Assumptions'!D18)))))-(('Assumptions'!D52*(1+'Assumptions'!E72))+('Assumptions'!D53*(1+'Assumptions'!F72))+(('Assumptions'!D54*(1+'Assumptions'!G72))+('Assumptions'!D55*(1+'Assumptions'!G72))+'Assumptions'!D56+'Assumptions'!D57+'Assumptions'!D58+'Assumptions'!D59+'Assumptions'!D60+'Assumptions'!D61+'Assumptions'!D62+'Assumptions'!D63+'Assumptions'!D64+'Assumptions'!D65)*(80%+20%*(MAX(50%,(1-'Assumptions'!D17-'Assumptions'!D18)+D38)/(1-'Assumptions'!D17-'Assumptions'!D18)))+((('Assumptions'!D6*('Assumptions'!D16*(1+C38))*'Assumptions'!D13)*(1-'Assumptions'!D17-MAX(0,'Assumptions'!D18-D38)-'Assumptions'!D19)-'Assumptions'!D6*('Assumptions'!D16*(1+C38))*('Assumptions'!D20+E38)-'Assumptions'!D6*'Assumptions'!D21)+('Waterloo'!B47*(60%+40%*(MAX(50%,(1-'Assumptions'!D17-'Assumptions'!D18)+D38)/(1-'Assumptions'!D17-'Assumptions'!D18)))))*'Assumptions'!D28))/('Assumptions'!D34+F38))*55%,(((('Assumptions'!D6*('Assumptions'!D16*(1+C38))*'Assumptions'!D13)*(1-'Assumptions'!D17-MAX(0,'Assumptions'!D18-D38)-'Assumptions'!D19)-'Assumptions'!D6*('Assumptions'!D16*(1+C38))*('Assumptions'!D20+E38)-'Assumptions'!D6*'Assumptions'!D21)+('Waterloo'!B47*(60%+40%*(MAX(50%,(1-'Assumptions'!D17-'Assumptions'!D18)+D38)/(1-'Assumptions'!D17-'Assumptions'!D18)))))-(('Assumptions'!D52*(1+'Assumptions'!E72))+('Assumptions'!D53*(1+'Assumptions'!F72))+(('Assumptions'!D54*(1+'Assumptions'!G72))+('Assumptions'!D55*(1+'Assumptions'!G72))+'Assumptions'!D56+'Assumptions'!D57+'Assumptions'!D58+'Assumptions'!D59+'Assumptions'!D60+'Assumptions'!D61+'Assumptions'!D62+'Assumptions'!D63+'Assumptions'!D64+'Assumptions'!D65)*(80%+20%*(MAX(50%,(1-'Assumptions'!D17-'Assumptions'!D18)+D38)/(1-'Assumptions'!D17-'Assumptions'!D18)))+((('Assumptions'!D6*('Assumptions'!D16*(1+C38))*'Assumptions'!D13)*(1-'Assumptions'!D17-MAX(0,'Assumptions'!D18-D38)-'Assumptions'!D19)-'Assumptions'!D6*('Assumptions'!D16*(1+C38))*('Assumptions'!D20+E38)-'Assumptions'!D6*'Assumptions'!D21)+('Waterloo'!B47*(60%+40%*(MAX(50%,(1-'Assumptions'!D17-'Assumptions'!D18)+D38)/(1-'Assumptions'!D17-'Assumptions'!D18)))))*'Assumptions'!D28))/(1.30*(-PMT(('Assumptions'!D37+2%)/12,30*12,1)*12))))*(-PMT(('Assumptions'!D37+2%)/12,30*12,1)*12),'Waterloo'!B98)),"")</x:f>
        <x:v>1.2089463375483804</x:v>
      </x:c>
      <x:c r="M38" s="106" t="n">
        <x:f>IF((IF(G38=1,MAX(0,MIN(MAX(0,(((('Assumptions'!D6*('Assumptions'!D16*(1+C38))*'Assumptions'!D13)*(1-'Assumptions'!D17-MAX(0,'Assumptions'!D18-D38)-'Assumptions'!D19)-'Assumptions'!D6*('Assumptions'!D16*(1+C38))*('Assumptions'!D20+E38)-'Assumptions'!D6*'Assumptions'!D21)+('Waterloo'!B47*(60%+40%*(MAX(50%,(1-'Assumptions'!D17-'Assumptions'!D18)+D38)/(1-'Assumptions'!D17-'Assumptions'!D18)))))-(('Assumptions'!D52*(1+'Assumptions'!E72))+('Assumptions'!D53*(1+'Assumptions'!F72))+(('Assumptions'!D54*(1+'Assumptions'!G72))+('Assumptions'!D55*(1+'Assumptions'!G72))+'Assumptions'!D56+'Assumptions'!D57+'Assumptions'!D58+'Assumptions'!D59+'Assumptions'!D60+'Assumptions'!D61+'Assumptions'!D62+'Assumptions'!D63+'Assumptions'!D64+'Assumptions'!D65)*(80%+20%*(MAX(50%,(1-'Assumptions'!D17-'Assumptions'!D18)+D38)/(1-'Assumptions'!D17-'Assumptions'!D18)))+((('Assumptions'!D6*('Assumptions'!D16*(1+C38))*'Assumptions'!D13)*(1-'Assumptions'!D17-MAX(0,'Assumptions'!D18-D38)-'Assumptions'!D19)-'Assumptions'!D6*('Assumptions'!D16*(1+C38))*('Assumptions'!D20+E38)-'Assumptions'!D6*'Assumptions'!D21)+('Waterloo'!B47*(60%+40%*(MAX(50%,(1-'Assumptions'!D17-'Assumptions'!D18)+D38)/(1-'Assumptions'!D17-'Assumptions'!D18)))))*'Assumptions'!D28))/('Assumptions'!D34+F38))*55%,(((('Assumptions'!D6*('Assumptions'!D16*(1+C38))*'Assumptions'!D13)*(1-'Assumptions'!D17-MAX(0,'Assumptions'!D18-D38)-'Assumptions'!D19)-'Assumptions'!D6*('Assumptions'!D16*(1+C38))*('Assumptions'!D20+E38)-'Assumptions'!D6*'Assumptions'!D21)+('Waterloo'!B47*(60%+40%*(MAX(50%,(1-'Assumptions'!D17-'Assumptions'!D18)+D38)/(1-'Assumptions'!D17-'Assumptions'!D18)))))-(('Assumptions'!D52*(1+'Assumptions'!E72))+('Assumptions'!D53*(1+'Assumptions'!F72))+(('Assumptions'!D54*(1+'Assumptions'!G72))+('Assumptions'!D55*(1+'Assumptions'!G72))+'Assumptions'!D56+'Assumptions'!D57+'Assumptions'!D58+'Assumptions'!D59+'Assumptions'!D60+'Assumptions'!D61+'Assumptions'!D62+'Assumptions'!D63+'Assumptions'!D64+'Assumptions'!D65)*(80%+20%*(MAX(50%,(1-'Assumptions'!D17-'Assumptions'!D18)+D38)/(1-'Assumptions'!D17-'Assumptions'!D18)))+((('Assumptions'!D6*('Assumptions'!D16*(1+C38))*'Assumptions'!D13)*(1-'Assumptions'!D17-MAX(0,'Assumptions'!D18-D38)-'Assumptions'!D19)-'Assumptions'!D6*('Assumptions'!D16*(1+C38))*('Assumptions'!D20+E38)-'Assumptions'!D6*'Assumptions'!D21)+('Waterloo'!B47*(60%+40%*(MAX(50%,(1-'Assumptions'!D17-'Assumptions'!D18)+D38)/(1-'Assumptions'!D17-'Assumptions'!D18)))))*'Assumptions'!D28))/(1.30*(-PMT(('Assumptions'!D37+2%)/12,30*12,1)*12)))),'Assumptions'!D36))&gt;0,J38/(IF(G38=1,MAX(0,MIN(MAX(0,(((('Assumptions'!D6*('Assumptions'!D16*(1+C38))*'Assumptions'!D13)*(1-'Assumptions'!D17-MAX(0,'Assumptions'!D18-D38)-'Assumptions'!D19)-'Assumptions'!D6*('Assumptions'!D16*(1+C38))*('Assumptions'!D20+E38)-'Assumptions'!D6*'Assumptions'!D21)+('Waterloo'!B47*(60%+40%*(MAX(50%,(1-'Assumptions'!D17-'Assumptions'!D18)+D38)/(1-'Assumptions'!D17-'Assumptions'!D18)))))-(('Assumptions'!D52*(1+'Assumptions'!E72))+('Assumptions'!D53*(1+'Assumptions'!F72))+(('Assumptions'!D54*(1+'Assumptions'!G72))+('Assumptions'!D55*(1+'Assumptions'!G72))+'Assumptions'!D56+'Assumptions'!D57+'Assumptions'!D58+'Assumptions'!D59+'Assumptions'!D60+'Assumptions'!D61+'Assumptions'!D62+'Assumptions'!D63+'Assumptions'!D64+'Assumptions'!D65)*(80%+20%*(MAX(50%,(1-'Assumptions'!D17-'Assumptions'!D18)+D38)/(1-'Assumptions'!D17-'Assumptions'!D18)))+((('Assumptions'!D6*('Assumptions'!D16*(1+C38))*'Assumptions'!D13)*(1-'Assumptions'!D17-MAX(0,'Assumptions'!D18-D38)-'Assumptions'!D19)-'Assumptions'!D6*('Assumptions'!D16*(1+C38))*('Assumptions'!D20+E38)-'Assumptions'!D6*'Assumptions'!D21)+('Waterloo'!B47*(60%+40%*(MAX(50%,(1-'Assumptions'!D17-'Assumptions'!D18)+D38)/(1-'Assumptions'!D17-'Assumptions'!D18)))))*'Assumptions'!D28))/('Assumptions'!D34+F38))*55%,(((('Assumptions'!D6*('Assumptions'!D16*(1+C38))*'Assumptions'!D13)*(1-'Assumptions'!D17-MAX(0,'Assumptions'!D18-D38)-'Assumptions'!D19)-'Assumptions'!D6*('Assumptions'!D16*(1+C38))*('Assumptions'!D20+E38)-'Assumptions'!D6*'Assumptions'!D21)+('Waterloo'!B47*(60%+40%*(MAX(50%,(1-'Assumptions'!D17-'Assumptions'!D18)+D38)/(1-'Assumptions'!D17-'Assumptions'!D18)))))-(('Assumptions'!D52*(1+'Assumptions'!E72))+('Assumptions'!D53*(1+'Assumptions'!F72))+(('Assumptions'!D54*(1+'Assumptions'!G72))+('Assumptions'!D55*(1+'Assumptions'!G72))+'Assumptions'!D56+'Assumptions'!D57+'Assumptions'!D58+'Assumptions'!D59+'Assumptions'!D60+'Assumptions'!D61+'Assumptions'!D62+'Assumptions'!D63+'Assumptions'!D64+'Assumptions'!D65)*(80%+20%*(MAX(50%,(1-'Assumptions'!D17-'Assumptions'!D18)+D38)/(1-'Assumptions'!D17-'Assumptions'!D18)))+((('Assumptions'!D6*('Assumptions'!D16*(1+C38))*'Assumptions'!D13)*(1-'Assumptions'!D17-MAX(0,'Assumptions'!D18-D38)-'Assumptions'!D19)-'Assumptions'!D6*('Assumptions'!D16*(1+C38))*('Assumptions'!D20+E38)-'Assumptions'!D6*'Assumptions'!D21)+('Waterloo'!B47*(60%+40%*(MAX(50%,(1-'Assumptions'!D17-'Assumptions'!D18)+D38)/(1-'Assumptions'!D17-'Assumptions'!D18)))))*'Assumptions'!D28))/(1.30*(-PMT(('Assumptions'!D37+2%)/12,30*12,1)*12)))),'Assumptions'!D36)),"")</x:f>
        <x:v>0.09409443520643938</x:v>
      </x:c>
      <x:c r="N38" s="110" t="n">
        <x:f>J38-'Waterloo'!B76-(IF(G38=1,MAX(0,MIN(MAX(0,(((('Assumptions'!D6*('Assumptions'!D16*(1+C38))*'Assumptions'!D13)*(1-'Assumptions'!D17-MAX(0,'Assumptions'!D18-D38)-'Assumptions'!D19)-'Assumptions'!D6*('Assumptions'!D16*(1+C38))*('Assumptions'!D20+E38)-'Assumptions'!D6*'Assumptions'!D21)+('Waterloo'!B47*(60%+40%*(MAX(50%,(1-'Assumptions'!D17-'Assumptions'!D18)+D38)/(1-'Assumptions'!D17-'Assumptions'!D18)))))-(('Assumptions'!D52*(1+'Assumptions'!E72))+('Assumptions'!D53*(1+'Assumptions'!F72))+(('Assumptions'!D54*(1+'Assumptions'!G72))+('Assumptions'!D55*(1+'Assumptions'!G72))+'Assumptions'!D56+'Assumptions'!D57+'Assumptions'!D58+'Assumptions'!D59+'Assumptions'!D60+'Assumptions'!D61+'Assumptions'!D62+'Assumptions'!D63+'Assumptions'!D64+'Assumptions'!D65)*(80%+20%*(MAX(50%,(1-'Assumptions'!D17-'Assumptions'!D18)+D38)/(1-'Assumptions'!D17-'Assumptions'!D18)))+((('Assumptions'!D6*('Assumptions'!D16*(1+C38))*'Assumptions'!D13)*(1-'Assumptions'!D17-MAX(0,'Assumptions'!D18-D38)-'Assumptions'!D19)-'Assumptions'!D6*('Assumptions'!D16*(1+C38))*('Assumptions'!D20+E38)-'Assumptions'!D6*'Assumptions'!D21)+('Waterloo'!B47*(60%+40%*(MAX(50%,(1-'Assumptions'!D17-'Assumptions'!D18)+D38)/(1-'Assumptions'!D17-'Assumptions'!D18)))))*'Assumptions'!D28))/('Assumptions'!D34+F38))*55%,(((('Assumptions'!D6*('Assumptions'!D16*(1+C38))*'Assumptions'!D13)*(1-'Assumptions'!D17-MAX(0,'Assumptions'!D18-D38)-'Assumptions'!D19)-'Assumptions'!D6*('Assumptions'!D16*(1+C38))*('Assumptions'!D20+E38)-'Assumptions'!D6*'Assumptions'!D21)+('Waterloo'!B47*(60%+40%*(MAX(50%,(1-'Assumptions'!D17-'Assumptions'!D18)+D38)/(1-'Assumptions'!D17-'Assumptions'!D18)))))-(('Assumptions'!D52*(1+'Assumptions'!E72))+('Assumptions'!D53*(1+'Assumptions'!F72))+(('Assumptions'!D54*(1+'Assumptions'!G72))+('Assumptions'!D55*(1+'Assumptions'!G72))+'Assumptions'!D56+'Assumptions'!D57+'Assumptions'!D58+'Assumptions'!D59+'Assumptions'!D60+'Assumptions'!D61+'Assumptions'!D62+'Assumptions'!D63+'Assumptions'!D64+'Assumptions'!D65)*(80%+20%*(MAX(50%,(1-'Assumptions'!D17-'Assumptions'!D18)+D38)/(1-'Assumptions'!D17-'Assumptions'!D18)))+((('Assumptions'!D6*('Assumptions'!D16*(1+C38))*'Assumptions'!D13)*(1-'Assumptions'!D17-MAX(0,'Assumptions'!D18-D38)-'Assumptions'!D19)-'Assumptions'!D6*('Assumptions'!D16*(1+C38))*('Assumptions'!D20+E38)-'Assumptions'!D6*'Assumptions'!D21)+('Waterloo'!B47*(60%+40%*(MAX(50%,(1-'Assumptions'!D17-'Assumptions'!D18)+D38)/(1-'Assumptions'!D17-'Assumptions'!D18)))))*'Assumptions'!D28))/(1.30*(-PMT(('Assumptions'!D37+2%)/12,30*12,1)*12))))*(-PMT(('Assumptions'!D37+2%)/12,30*12,1)*12),'Waterloo'!B98))-'Waterloo'!B102-'Assumptions'!D6*'Assumptions'!I72</x:f>
        <x:v>1192314.398406311</x:v>
      </x:c>
      <x:c r="O38" s="110" t="n">
        <x:f>MAX(0,(((('Assumptions'!D6*('Assumptions'!D16*(1+C38))*'Assumptions'!D13)*(1-'Assumptions'!D17-MAX(0,'Assumptions'!D18-D38)-'Assumptions'!D19)-'Assumptions'!D6*('Assumptions'!D16*(1+C38))*('Assumptions'!D20+E38)-'Assumptions'!D6*'Assumptions'!D21)+('Waterloo'!B47*(60%+40%*(MAX(50%,(1-'Assumptions'!D17-'Assumptions'!D18)+D38)/(1-'Assumptions'!D17-'Assumptions'!D18)))))-(('Assumptions'!D52*(1+'Assumptions'!E72))+('Assumptions'!D53*(1+'Assumptions'!F72))+(('Assumptions'!D54*(1+'Assumptions'!G72))+('Assumptions'!D55*(1+'Assumptions'!G72))+'Assumptions'!D56+'Assumptions'!D57+'Assumptions'!D58+'Assumptions'!D59+'Assumptions'!D60+'Assumptions'!D61+'Assumptions'!D62+'Assumptions'!D63+'Assumptions'!D64+'Assumptions'!D65)*(80%+20%*(MAX(50%,(1-'Assumptions'!D17-'Assumptions'!D18)+D38)/(1-'Assumptions'!D17-'Assumptions'!D18)))+((('Assumptions'!D6*('Assumptions'!D16*(1+C38))*'Assumptions'!D13)*(1-'Assumptions'!D17-MAX(0,'Assumptions'!D18-D38)-'Assumptions'!D19)-'Assumptions'!D6*('Assumptions'!D16*(1+C38))*('Assumptions'!D20+E38)-'Assumptions'!D6*'Assumptions'!D21)+('Waterloo'!B47*(60%+40%*(MAX(50%,(1-'Assumptions'!D17-'Assumptions'!D18)+D38)/(1-'Assumptions'!D17-'Assumptions'!D18)))))*'Assumptions'!D28))/('Assumptions'!D34+F38))</x:f>
        <x:v>150551096.330303</x:v>
      </x:c>
      <x:c r="P38" s="106" t="n">
        <x:f>IF(O38&gt;0,(IF(G38=1,MAX(0,MIN(MAX(0,(((('Assumptions'!D6*('Assumptions'!D16*(1+C38))*'Assumptions'!D13)*(1-'Assumptions'!D17-MAX(0,'Assumptions'!D18-D38)-'Assumptions'!D19)-'Assumptions'!D6*('Assumptions'!D16*(1+C38))*('Assumptions'!D20+E38)-'Assumptions'!D6*'Assumptions'!D21)+('Waterloo'!B47*(60%+40%*(MAX(50%,(1-'Assumptions'!D17-'Assumptions'!D18)+D38)/(1-'Assumptions'!D17-'Assumptions'!D18)))))-(('Assumptions'!D52*(1+'Assumptions'!E72))+('Assumptions'!D53*(1+'Assumptions'!F72))+(('Assumptions'!D54*(1+'Assumptions'!G72))+('Assumptions'!D55*(1+'Assumptions'!G72))+'Assumptions'!D56+'Assumptions'!D57+'Assumptions'!D58+'Assumptions'!D59+'Assumptions'!D60+'Assumptions'!D61+'Assumptions'!D62+'Assumptions'!D63+'Assumptions'!D64+'Assumptions'!D65)*(80%+20%*(MAX(50%,(1-'Assumptions'!D17-'Assumptions'!D18)+D38)/(1-'Assumptions'!D17-'Assumptions'!D18)))+((('Assumptions'!D6*('Assumptions'!D16*(1+C38))*'Assumptions'!D13)*(1-'Assumptions'!D17-MAX(0,'Assumptions'!D18-D38)-'Assumptions'!D19)-'Assumptions'!D6*('Assumptions'!D16*(1+C38))*('Assumptions'!D20+E38)-'Assumptions'!D6*'Assumptions'!D21)+('Waterloo'!B47*(60%+40%*(MAX(50%,(1-'Assumptions'!D17-'Assumptions'!D18)+D38)/(1-'Assumptions'!D17-'Assumptions'!D18)))))*'Assumptions'!D28))/('Assumptions'!D34+F38))*55%,(((('Assumptions'!D6*('Assumptions'!D16*(1+C38))*'Assumptions'!D13)*(1-'Assumptions'!D17-MAX(0,'Assumptions'!D18-D38)-'Assumptions'!D19)-'Assumptions'!D6*('Assumptions'!D16*(1+C38))*('Assumptions'!D20+E38)-'Assumptions'!D6*'Assumptions'!D21)+('Waterloo'!B47*(60%+40%*(MAX(50%,(1-'Assumptions'!D17-'Assumptions'!D18)+D38)/(1-'Assumptions'!D17-'Assumptions'!D18)))))-(('Assumptions'!D52*(1+'Assumptions'!E72))+('Assumptions'!D53*(1+'Assumptions'!F72))+(('Assumptions'!D54*(1+'Assumptions'!G72))+('Assumptions'!D55*(1+'Assumptions'!G72))+'Assumptions'!D56+'Assumptions'!D57+'Assumptions'!D58+'Assumptions'!D59+'Assumptions'!D60+'Assumptions'!D61+'Assumptions'!D62+'Assumptions'!D63+'Assumptions'!D64+'Assumptions'!D65)*(80%+20%*(MAX(50%,(1-'Assumptions'!D17-'Assumptions'!D18)+D38)/(1-'Assumptions'!D17-'Assumptions'!D18)))+((('Assumptions'!D6*('Assumptions'!D16*(1+C38))*'Assumptions'!D13)*(1-'Assumptions'!D17-MAX(0,'Assumptions'!D18-D38)-'Assumptions'!D19)-'Assumptions'!D6*('Assumptions'!D16*(1+C38))*('Assumptions'!D20+E38)-'Assumptions'!D6*'Assumptions'!D21)+('Waterloo'!B47*(60%+40%*(MAX(50%,(1-'Assumptions'!D17-'Assumptions'!D18)+D38)/(1-'Assumptions'!D17-'Assumptions'!D18)))))*'Assumptions'!D28))/(1.30*(-PMT(('Assumptions'!D37+2%)/12,30*12,1)*12)))),'Assumptions'!D36))/O38,"")</x:f>
        <x:v>0.5845191575817659</x:v>
      </x:c>
      <x:c r="Q38" s="110" t="n">
        <x:f>O38-(IF(G38=1,MAX(0,MIN(MAX(0,(((('Assumptions'!D6*('Assumptions'!D16*(1+C38))*'Assumptions'!D13)*(1-'Assumptions'!D17-MAX(0,'Assumptions'!D18-D38)-'Assumptions'!D19)-'Assumptions'!D6*('Assumptions'!D16*(1+C38))*('Assumptions'!D20+E38)-'Assumptions'!D6*'Assumptions'!D21)+('Waterloo'!B47*(60%+40%*(MAX(50%,(1-'Assumptions'!D17-'Assumptions'!D18)+D38)/(1-'Assumptions'!D17-'Assumptions'!D18)))))-(('Assumptions'!D52*(1+'Assumptions'!E72))+('Assumptions'!D53*(1+'Assumptions'!F72))+(('Assumptions'!D54*(1+'Assumptions'!G72))+('Assumptions'!D55*(1+'Assumptions'!G72))+'Assumptions'!D56+'Assumptions'!D57+'Assumptions'!D58+'Assumptions'!D59+'Assumptions'!D60+'Assumptions'!D61+'Assumptions'!D62+'Assumptions'!D63+'Assumptions'!D64+'Assumptions'!D65)*(80%+20%*(MAX(50%,(1-'Assumptions'!D17-'Assumptions'!D18)+D38)/(1-'Assumptions'!D17-'Assumptions'!D18)))+((('Assumptions'!D6*('Assumptions'!D16*(1+C38))*'Assumptions'!D13)*(1-'Assumptions'!D17-MAX(0,'Assumptions'!D18-D38)-'Assumptions'!D19)-'Assumptions'!D6*('Assumptions'!D16*(1+C38))*('Assumptions'!D20+E38)-'Assumptions'!D6*'Assumptions'!D21)+('Waterloo'!B47*(60%+40%*(MAX(50%,(1-'Assumptions'!D17-'Assumptions'!D18)+D38)/(1-'Assumptions'!D17-'Assumptions'!D18)))))*'Assumptions'!D28))/('Assumptions'!D34+F38))*55%,(((('Assumptions'!D6*('Assumptions'!D16*(1+C38))*'Assumptions'!D13)*(1-'Assumptions'!D17-MAX(0,'Assumptions'!D18-D38)-'Assumptions'!D19)-'Assumptions'!D6*('Assumptions'!D16*(1+C38))*('Assumptions'!D20+E38)-'Assumptions'!D6*'Assumptions'!D21)+('Waterloo'!B47*(60%+40%*(MAX(50%,(1-'Assumptions'!D17-'Assumptions'!D18)+D38)/(1-'Assumptions'!D17-'Assumptions'!D18)))))-(('Assumptions'!D52*(1+'Assumptions'!E72))+('Assumptions'!D53*(1+'Assumptions'!F72))+(('Assumptions'!D54*(1+'Assumptions'!G72))+('Assumptions'!D55*(1+'Assumptions'!G72))+'Assumptions'!D56+'Assumptions'!D57+'Assumptions'!D58+'Assumptions'!D59+'Assumptions'!D60+'Assumptions'!D61+'Assumptions'!D62+'Assumptions'!D63+'Assumptions'!D64+'Assumptions'!D65)*(80%+20%*(MAX(50%,(1-'Assumptions'!D17-'Assumptions'!D18)+D38)/(1-'Assumptions'!D17-'Assumptions'!D18)))+((('Assumptions'!D6*('Assumptions'!D16*(1+C38))*'Assumptions'!D13)*(1-'Assumptions'!D17-MAX(0,'Assumptions'!D18-D38)-'Assumptions'!D19)-'Assumptions'!D6*('Assumptions'!D16*(1+C38))*('Assumptions'!D20+E38)-'Assumptions'!D6*'Assumptions'!D21)+('Waterloo'!B47*(60%+40%*(MAX(50%,(1-'Assumptions'!D17-'Assumptions'!D18)+D38)/(1-'Assumptions'!D17-'Assumptions'!D18)))))*'Assumptions'!D28))/(1.30*(-PMT(('Assumptions'!D37+2%)/12,30*12,1)*12)))),'Assumptions'!D36))-'Assumptions'!D41</x:f>
        <x:v>62551096.33030301</x:v>
      </x:c>
      <x:c r="R38" s="110" t="n">
        <x:f>IF(G38=1,MAX(0,'Assumptions'!D36-(MAX(0,MIN(MAX(0,(((('Assumptions'!D6*('Assumptions'!D16*(1+C38))*'Assumptions'!D13)*(1-'Assumptions'!D17-MAX(0,'Assumptions'!D18-D38)-'Assumptions'!D19)-'Assumptions'!D6*('Assumptions'!D16*(1+C38))*('Assumptions'!D20+E38)-'Assumptions'!D6*'Assumptions'!D21)+('Waterloo'!B47*(60%+40%*(MAX(50%,(1-'Assumptions'!D17-'Assumptions'!D18)+D38)/(1-'Assumptions'!D17-'Assumptions'!D18)))))-(('Assumptions'!D52*(1+'Assumptions'!E72))+('Assumptions'!D53*(1+'Assumptions'!F72))+(('Assumptions'!D54*(1+'Assumptions'!G72))+('Assumptions'!D55*(1+'Assumptions'!G72))+'Assumptions'!D56+'Assumptions'!D57+'Assumptions'!D58+'Assumptions'!D59+'Assumptions'!D60+'Assumptions'!D61+'Assumptions'!D62+'Assumptions'!D63+'Assumptions'!D64+'Assumptions'!D65)*(80%+20%*(MAX(50%,(1-'Assumptions'!D17-'Assumptions'!D18)+D38)/(1-'Assumptions'!D17-'Assumptions'!D18)))+((('Assumptions'!D6*('Assumptions'!D16*(1+C38))*'Assumptions'!D13)*(1-'Assumptions'!D17-MAX(0,'Assumptions'!D18-D38)-'Assumptions'!D19)-'Assumptions'!D6*('Assumptions'!D16*(1+C38))*('Assumptions'!D20+E38)-'Assumptions'!D6*'Assumptions'!D21)+('Waterloo'!B47*(60%+40%*(MAX(50%,(1-'Assumptions'!D17-'Assumptions'!D18)+D38)/(1-'Assumptions'!D17-'Assumptions'!D18)))))*'Assumptions'!D28))/('Assumptions'!D34+F38))*55%,(((('Assumptions'!D6*('Assumptions'!D16*(1+C38))*'Assumptions'!D13)*(1-'Assumptions'!D17-MAX(0,'Assumptions'!D18-D38)-'Assumptions'!D19)-'Assumptions'!D6*('Assumptions'!D16*(1+C38))*('Assumptions'!D20+E38)-'Assumptions'!D6*'Assumptions'!D21)+('Waterloo'!B47*(60%+40%*(MAX(50%,(1-'Assumptions'!D17-'Assumptions'!D18)+D38)/(1-'Assumptions'!D17-'Assumptions'!D18)))))-(('Assumptions'!D52*(1+'Assumptions'!E72))+('Assumptions'!D53*(1+'Assumptions'!F72))+(('Assumptions'!D54*(1+'Assumptions'!G72))+('Assumptions'!D55*(1+'Assumptions'!G72))+'Assumptions'!D56+'Assumptions'!D57+'Assumptions'!D58+'Assumptions'!D59+'Assumptions'!D60+'Assumptions'!D61+'Assumptions'!D62+'Assumptions'!D63+'Assumptions'!D64+'Assumptions'!D65)*(80%+20%*(MAX(50%,(1-'Assumptions'!D17-'Assumptions'!D18)+D38)/(1-'Assumptions'!D17-'Assumptions'!D18)))+((('Assumptions'!D6*('Assumptions'!D16*(1+C38))*'Assumptions'!D13)*(1-'Assumptions'!D17-MAX(0,'Assumptions'!D18-D38)-'Assumptions'!D19)-'Assumptions'!D6*('Assumptions'!D16*(1+C38))*('Assumptions'!D20+E38)-'Assumptions'!D6*'Assumptions'!D21)+('Waterloo'!B47*(60%+40%*(MAX(50%,(1-'Assumptions'!D17-'Assumptions'!D18)+D38)/(1-'Assumptions'!D17-'Assumptions'!D18)))))*'Assumptions'!D28))/(1.30*(-PMT(('Assumptions'!D37+2%)/12,30*12,1)*12)))))),0)</x:f>
        <x:v>0</x:v>
      </x:c>
      <x:c r="S38" s="32" t="str">
        <x:v>Property cash flow, then common equity</x:v>
      </x:c>
    </x:row>
    <x:row r="39">
      <x:c r="A39" s="32" t="str">
        <x:v>Waterloo</x:v>
      </x:c>
      <x:c r="B39" s="32" t="str">
        <x:v>Supply +1,500 beds</x:v>
      </x:c>
      <x:c r="C39" s="104" t="n">
        <x:f>'Assumptions'!B73</x:f>
        <x:v>-0.02</x:v>
      </x:c>
      <x:c r="D39" s="104" t="n">
        <x:f>'Assumptions'!C73</x:f>
        <x:v>-0.03</x:v>
      </x:c>
      <x:c r="E39" s="102" t="n">
        <x:f>'Assumptions'!D73</x:f>
        <x:v>0.5</x:v>
      </x:c>
      <x:c r="F39" s="104" t="n">
        <x:f>'Assumptions'!H73</x:f>
        <x:v>0.0025</x:v>
      </x:c>
      <x:c r="G39" s="91" t="n">
        <x:f>'Assumptions'!J73</x:f>
        <x:v>0</x:v>
      </x:c>
      <x:c r="H39" s="110" t="n">
        <x:f>(('Assumptions'!D6*('Assumptions'!D16*(1+C39))*'Assumptions'!D13)*(1-'Assumptions'!D17-MAX(0,'Assumptions'!D18-D39)-'Assumptions'!D19)-'Assumptions'!D6*('Assumptions'!D16*(1+C39))*('Assumptions'!D20+E39)-'Assumptions'!D6*'Assumptions'!D21)/'Assumptions'!D6/'Assumptions'!D13</x:f>
        <x:v>1259.5416666666665</x:v>
      </x:c>
      <x:c r="I39" s="110" t="n">
        <x:f>((('Assumptions'!D6*('Assumptions'!D16*(1+C39))*'Assumptions'!D13)*(1-'Assumptions'!D17-MAX(0,'Assumptions'!D18-D39)-'Assumptions'!D19)-'Assumptions'!D6*('Assumptions'!D16*(1+C39))*('Assumptions'!D20+E39)-'Assumptions'!D6*'Assumptions'!D21)+('Waterloo'!B47*(60%+40%*(MAX(50%,(1-'Assumptions'!D17-'Assumptions'!D18)+D39)/(1-'Assumptions'!D17-'Assumptions'!D18)))))</x:f>
        <x:v>12703214.749999998</x:v>
      </x:c>
      <x:c r="J39" s="110" t="n">
        <x:f>(((('Assumptions'!D6*('Assumptions'!D16*(1+C39))*'Assumptions'!D13)*(1-'Assumptions'!D17-MAX(0,'Assumptions'!D18-D39)-'Assumptions'!D19)-'Assumptions'!D6*('Assumptions'!D16*(1+C39))*('Assumptions'!D20+E39)-'Assumptions'!D6*'Assumptions'!D21)+('Waterloo'!B47*(60%+40%*(MAX(50%,(1-'Assumptions'!D17-'Assumptions'!D18)+D39)/(1-'Assumptions'!D17-'Assumptions'!D18)))))-(('Assumptions'!D52*(1+'Assumptions'!E73))+('Assumptions'!D53*(1+'Assumptions'!F73))+(('Assumptions'!D54*(1+'Assumptions'!G73))+('Assumptions'!D55*(1+'Assumptions'!G73))+'Assumptions'!D56+'Assumptions'!D57+'Assumptions'!D58+'Assumptions'!D59+'Assumptions'!D60+'Assumptions'!D61+'Assumptions'!D62+'Assumptions'!D63+'Assumptions'!D64+'Assumptions'!D65)*(80%+20%*(MAX(50%,(1-'Assumptions'!D17-'Assumptions'!D18)+D39)/(1-'Assumptions'!D17-'Assumptions'!D18)))+((('Assumptions'!D6*('Assumptions'!D16*(1+C39))*'Assumptions'!D13)*(1-'Assumptions'!D17-MAX(0,'Assumptions'!D18-D39)-'Assumptions'!D19)-'Assumptions'!D6*('Assumptions'!D16*(1+C39))*('Assumptions'!D20+E39)-'Assumptions'!D6*'Assumptions'!D21)+('Waterloo'!B47*(60%+40%*(MAX(50%,(1-'Assumptions'!D17-'Assumptions'!D18)+D39)/(1-'Assumptions'!D17-'Assumptions'!D18)))))*'Assumptions'!D28))</x:f>
        <x:v>7368180.807499998</x:v>
      </x:c>
      <x:c r="K39" s="106" t="n">
        <x:f>J39/'Waterloo'!B73-1</x:f>
        <x:v>-0.14285090663395272</x:v>
      </x:c>
      <x:c r="L39" s="112" t="n">
        <x:f>IF((IF(G39=1,MAX(0,MIN(MAX(0,(((('Assumptions'!D6*('Assumptions'!D16*(1+C39))*'Assumptions'!D13)*(1-'Assumptions'!D17-MAX(0,'Assumptions'!D18-D39)-'Assumptions'!D19)-'Assumptions'!D6*('Assumptions'!D16*(1+C39))*('Assumptions'!D20+E39)-'Assumptions'!D6*'Assumptions'!D21)+('Waterloo'!B47*(60%+40%*(MAX(50%,(1-'Assumptions'!D17-'Assumptions'!D18)+D39)/(1-'Assumptions'!D17-'Assumptions'!D18)))))-(('Assumptions'!D52*(1+'Assumptions'!E73))+('Assumptions'!D53*(1+'Assumptions'!F73))+(('Assumptions'!D54*(1+'Assumptions'!G73))+('Assumptions'!D55*(1+'Assumptions'!G73))+'Assumptions'!D56+'Assumptions'!D57+'Assumptions'!D58+'Assumptions'!D59+'Assumptions'!D60+'Assumptions'!D61+'Assumptions'!D62+'Assumptions'!D63+'Assumptions'!D64+'Assumptions'!D65)*(80%+20%*(MAX(50%,(1-'Assumptions'!D17-'Assumptions'!D18)+D39)/(1-'Assumptions'!D17-'Assumptions'!D18)))+((('Assumptions'!D6*('Assumptions'!D16*(1+C39))*'Assumptions'!D13)*(1-'Assumptions'!D17-MAX(0,'Assumptions'!D18-D39)-'Assumptions'!D19)-'Assumptions'!D6*('Assumptions'!D16*(1+C39))*('Assumptions'!D20+E39)-'Assumptions'!D6*'Assumptions'!D21)+('Waterloo'!B47*(60%+40%*(MAX(50%,(1-'Assumptions'!D17-'Assumptions'!D18)+D39)/(1-'Assumptions'!D17-'Assumptions'!D18)))))*'Assumptions'!D28))/('Assumptions'!D34+F39))*55%,(((('Assumptions'!D6*('Assumptions'!D16*(1+C39))*'Assumptions'!D13)*(1-'Assumptions'!D17-MAX(0,'Assumptions'!D18-D39)-'Assumptions'!D19)-'Assumptions'!D6*('Assumptions'!D16*(1+C39))*('Assumptions'!D20+E39)-'Assumptions'!D6*'Assumptions'!D21)+('Waterloo'!B47*(60%+40%*(MAX(50%,(1-'Assumptions'!D17-'Assumptions'!D18)+D39)/(1-'Assumptions'!D17-'Assumptions'!D18)))))-(('Assumptions'!D52*(1+'Assumptions'!E73))+('Assumptions'!D53*(1+'Assumptions'!F73))+(('Assumptions'!D54*(1+'Assumptions'!G73))+('Assumptions'!D55*(1+'Assumptions'!G73))+'Assumptions'!D56+'Assumptions'!D57+'Assumptions'!D58+'Assumptions'!D59+'Assumptions'!D60+'Assumptions'!D61+'Assumptions'!D62+'Assumptions'!D63+'Assumptions'!D64+'Assumptions'!D65)*(80%+20%*(MAX(50%,(1-'Assumptions'!D17-'Assumptions'!D18)+D39)/(1-'Assumptions'!D17-'Assumptions'!D18)))+((('Assumptions'!D6*('Assumptions'!D16*(1+C39))*'Assumptions'!D13)*(1-'Assumptions'!D17-MAX(0,'Assumptions'!D18-D39)-'Assumptions'!D19)-'Assumptions'!D6*('Assumptions'!D16*(1+C39))*('Assumptions'!D20+E39)-'Assumptions'!D6*'Assumptions'!D21)+('Waterloo'!B47*(60%+40%*(MAX(50%,(1-'Assumptions'!D17-'Assumptions'!D18)+D39)/(1-'Assumptions'!D17-'Assumptions'!D18)))))*'Assumptions'!D28))/(1.30*(-PMT(('Assumptions'!D37+2%)/12,30*12,1)*12))))*(-PMT(('Assumptions'!D37+2%)/12,30*12,1)*12),'Waterloo'!B98))&gt;0,J39/(IF(G39=1,MAX(0,MIN(MAX(0,(((('Assumptions'!D6*('Assumptions'!D16*(1+C39))*'Assumptions'!D13)*(1-'Assumptions'!D17-MAX(0,'Assumptions'!D18-D39)-'Assumptions'!D19)-'Assumptions'!D6*('Assumptions'!D16*(1+C39))*('Assumptions'!D20+E39)-'Assumptions'!D6*'Assumptions'!D21)+('Waterloo'!B47*(60%+40%*(MAX(50%,(1-'Assumptions'!D17-'Assumptions'!D18)+D39)/(1-'Assumptions'!D17-'Assumptions'!D18)))))-(('Assumptions'!D52*(1+'Assumptions'!E73))+('Assumptions'!D53*(1+'Assumptions'!F73))+(('Assumptions'!D54*(1+'Assumptions'!G73))+('Assumptions'!D55*(1+'Assumptions'!G73))+'Assumptions'!D56+'Assumptions'!D57+'Assumptions'!D58+'Assumptions'!D59+'Assumptions'!D60+'Assumptions'!D61+'Assumptions'!D62+'Assumptions'!D63+'Assumptions'!D64+'Assumptions'!D65)*(80%+20%*(MAX(50%,(1-'Assumptions'!D17-'Assumptions'!D18)+D39)/(1-'Assumptions'!D17-'Assumptions'!D18)))+((('Assumptions'!D6*('Assumptions'!D16*(1+C39))*'Assumptions'!D13)*(1-'Assumptions'!D17-MAX(0,'Assumptions'!D18-D39)-'Assumptions'!D19)-'Assumptions'!D6*('Assumptions'!D16*(1+C39))*('Assumptions'!D20+E39)-'Assumptions'!D6*'Assumptions'!D21)+('Waterloo'!B47*(60%+40%*(MAX(50%,(1-'Assumptions'!D17-'Assumptions'!D18)+D39)/(1-'Assumptions'!D17-'Assumptions'!D18)))))*'Assumptions'!D28))/('Assumptions'!D34+F39))*55%,(((('Assumptions'!D6*('Assumptions'!D16*(1+C39))*'Assumptions'!D13)*(1-'Assumptions'!D17-MAX(0,'Assumptions'!D18-D39)-'Assumptions'!D19)-'Assumptions'!D6*('Assumptions'!D16*(1+C39))*('Assumptions'!D20+E39)-'Assumptions'!D6*'Assumptions'!D21)+('Waterloo'!B47*(60%+40%*(MAX(50%,(1-'Assumptions'!D17-'Assumptions'!D18)+D39)/(1-'Assumptions'!D17-'Assumptions'!D18)))))-(('Assumptions'!D52*(1+'Assumptions'!E73))+('Assumptions'!D53*(1+'Assumptions'!F73))+(('Assumptions'!D54*(1+'Assumptions'!G73))+('Assumptions'!D55*(1+'Assumptions'!G73))+'Assumptions'!D56+'Assumptions'!D57+'Assumptions'!D58+'Assumptions'!D59+'Assumptions'!D60+'Assumptions'!D61+'Assumptions'!D62+'Assumptions'!D63+'Assumptions'!D64+'Assumptions'!D65)*(80%+20%*(MAX(50%,(1-'Assumptions'!D17-'Assumptions'!D18)+D39)/(1-'Assumptions'!D17-'Assumptions'!D18)))+((('Assumptions'!D6*('Assumptions'!D16*(1+C39))*'Assumptions'!D13)*(1-'Assumptions'!D17-MAX(0,'Assumptions'!D18-D39)-'Assumptions'!D19)-'Assumptions'!D6*('Assumptions'!D16*(1+C39))*('Assumptions'!D20+E39)-'Assumptions'!D6*'Assumptions'!D21)+('Waterloo'!B47*(60%+40%*(MAX(50%,(1-'Assumptions'!D17-'Assumptions'!D18)+D39)/(1-'Assumptions'!D17-'Assumptions'!D18)))))*'Assumptions'!D28))/(1.30*(-PMT(('Assumptions'!D37+2%)/12,30*12,1)*12))))*(-PMT(('Assumptions'!D37+2%)/12,30*12,1)*12),'Waterloo'!B98)),"")</x:f>
        <x:v>1.0757731148787557</x:v>
      </x:c>
      <x:c r="M39" s="106" t="n">
        <x:f>IF((IF(G39=1,MAX(0,MIN(MAX(0,(((('Assumptions'!D6*('Assumptions'!D16*(1+C39))*'Assumptions'!D13)*(1-'Assumptions'!D17-MAX(0,'Assumptions'!D18-D39)-'Assumptions'!D19)-'Assumptions'!D6*('Assumptions'!D16*(1+C39))*('Assumptions'!D20+E39)-'Assumptions'!D6*'Assumptions'!D21)+('Waterloo'!B47*(60%+40%*(MAX(50%,(1-'Assumptions'!D17-'Assumptions'!D18)+D39)/(1-'Assumptions'!D17-'Assumptions'!D18)))))-(('Assumptions'!D52*(1+'Assumptions'!E73))+('Assumptions'!D53*(1+'Assumptions'!F73))+(('Assumptions'!D54*(1+'Assumptions'!G73))+('Assumptions'!D55*(1+'Assumptions'!G73))+'Assumptions'!D56+'Assumptions'!D57+'Assumptions'!D58+'Assumptions'!D59+'Assumptions'!D60+'Assumptions'!D61+'Assumptions'!D62+'Assumptions'!D63+'Assumptions'!D64+'Assumptions'!D65)*(80%+20%*(MAX(50%,(1-'Assumptions'!D17-'Assumptions'!D18)+D39)/(1-'Assumptions'!D17-'Assumptions'!D18)))+((('Assumptions'!D6*('Assumptions'!D16*(1+C39))*'Assumptions'!D13)*(1-'Assumptions'!D17-MAX(0,'Assumptions'!D18-D39)-'Assumptions'!D19)-'Assumptions'!D6*('Assumptions'!D16*(1+C39))*('Assumptions'!D20+E39)-'Assumptions'!D6*'Assumptions'!D21)+('Waterloo'!B47*(60%+40%*(MAX(50%,(1-'Assumptions'!D17-'Assumptions'!D18)+D39)/(1-'Assumptions'!D17-'Assumptions'!D18)))))*'Assumptions'!D28))/('Assumptions'!D34+F39))*55%,(((('Assumptions'!D6*('Assumptions'!D16*(1+C39))*'Assumptions'!D13)*(1-'Assumptions'!D17-MAX(0,'Assumptions'!D18-D39)-'Assumptions'!D19)-'Assumptions'!D6*('Assumptions'!D16*(1+C39))*('Assumptions'!D20+E39)-'Assumptions'!D6*'Assumptions'!D21)+('Waterloo'!B47*(60%+40%*(MAX(50%,(1-'Assumptions'!D17-'Assumptions'!D18)+D39)/(1-'Assumptions'!D17-'Assumptions'!D18)))))-(('Assumptions'!D52*(1+'Assumptions'!E73))+('Assumptions'!D53*(1+'Assumptions'!F73))+(('Assumptions'!D54*(1+'Assumptions'!G73))+('Assumptions'!D55*(1+'Assumptions'!G73))+'Assumptions'!D56+'Assumptions'!D57+'Assumptions'!D58+'Assumptions'!D59+'Assumptions'!D60+'Assumptions'!D61+'Assumptions'!D62+'Assumptions'!D63+'Assumptions'!D64+'Assumptions'!D65)*(80%+20%*(MAX(50%,(1-'Assumptions'!D17-'Assumptions'!D18)+D39)/(1-'Assumptions'!D17-'Assumptions'!D18)))+((('Assumptions'!D6*('Assumptions'!D16*(1+C39))*'Assumptions'!D13)*(1-'Assumptions'!D17-MAX(0,'Assumptions'!D18-D39)-'Assumptions'!D19)-'Assumptions'!D6*('Assumptions'!D16*(1+C39))*('Assumptions'!D20+E39)-'Assumptions'!D6*'Assumptions'!D21)+('Waterloo'!B47*(60%+40%*(MAX(50%,(1-'Assumptions'!D17-'Assumptions'!D18)+D39)/(1-'Assumptions'!D17-'Assumptions'!D18)))))*'Assumptions'!D28))/(1.30*(-PMT(('Assumptions'!D37+2%)/12,30*12,1)*12)))),'Assumptions'!D36))&gt;0,J39/(IF(G39=1,MAX(0,MIN(MAX(0,(((('Assumptions'!D6*('Assumptions'!D16*(1+C39))*'Assumptions'!D13)*(1-'Assumptions'!D17-MAX(0,'Assumptions'!D18-D39)-'Assumptions'!D19)-'Assumptions'!D6*('Assumptions'!D16*(1+C39))*('Assumptions'!D20+E39)-'Assumptions'!D6*'Assumptions'!D21)+('Waterloo'!B47*(60%+40%*(MAX(50%,(1-'Assumptions'!D17-'Assumptions'!D18)+D39)/(1-'Assumptions'!D17-'Assumptions'!D18)))))-(('Assumptions'!D52*(1+'Assumptions'!E73))+('Assumptions'!D53*(1+'Assumptions'!F73))+(('Assumptions'!D54*(1+'Assumptions'!G73))+('Assumptions'!D55*(1+'Assumptions'!G73))+'Assumptions'!D56+'Assumptions'!D57+'Assumptions'!D58+'Assumptions'!D59+'Assumptions'!D60+'Assumptions'!D61+'Assumptions'!D62+'Assumptions'!D63+'Assumptions'!D64+'Assumptions'!D65)*(80%+20%*(MAX(50%,(1-'Assumptions'!D17-'Assumptions'!D18)+D39)/(1-'Assumptions'!D17-'Assumptions'!D18)))+((('Assumptions'!D6*('Assumptions'!D16*(1+C39))*'Assumptions'!D13)*(1-'Assumptions'!D17-MAX(0,'Assumptions'!D18-D39)-'Assumptions'!D19)-'Assumptions'!D6*('Assumptions'!D16*(1+C39))*('Assumptions'!D20+E39)-'Assumptions'!D6*'Assumptions'!D21)+('Waterloo'!B47*(60%+40%*(MAX(50%,(1-'Assumptions'!D17-'Assumptions'!D18)+D39)/(1-'Assumptions'!D17-'Assumptions'!D18)))))*'Assumptions'!D28))/('Assumptions'!D34+F39))*55%,(((('Assumptions'!D6*('Assumptions'!D16*(1+C39))*'Assumptions'!D13)*(1-'Assumptions'!D17-MAX(0,'Assumptions'!D18-D39)-'Assumptions'!D19)-'Assumptions'!D6*('Assumptions'!D16*(1+C39))*('Assumptions'!D20+E39)-'Assumptions'!D6*'Assumptions'!D21)+('Waterloo'!B47*(60%+40%*(MAX(50%,(1-'Assumptions'!D17-'Assumptions'!D18)+D39)/(1-'Assumptions'!D17-'Assumptions'!D18)))))-(('Assumptions'!D52*(1+'Assumptions'!E73))+('Assumptions'!D53*(1+'Assumptions'!F73))+(('Assumptions'!D54*(1+'Assumptions'!G73))+('Assumptions'!D55*(1+'Assumptions'!G73))+'Assumptions'!D56+'Assumptions'!D57+'Assumptions'!D58+'Assumptions'!D59+'Assumptions'!D60+'Assumptions'!D61+'Assumptions'!D62+'Assumptions'!D63+'Assumptions'!D64+'Assumptions'!D65)*(80%+20%*(MAX(50%,(1-'Assumptions'!D17-'Assumptions'!D18)+D39)/(1-'Assumptions'!D17-'Assumptions'!D18)))+((('Assumptions'!D6*('Assumptions'!D16*(1+C39))*'Assumptions'!D13)*(1-'Assumptions'!D17-MAX(0,'Assumptions'!D18-D39)-'Assumptions'!D19)-'Assumptions'!D6*('Assumptions'!D16*(1+C39))*('Assumptions'!D20+E39)-'Assumptions'!D6*'Assumptions'!D21)+('Waterloo'!B47*(60%+40%*(MAX(50%,(1-'Assumptions'!D17-'Assumptions'!D18)+D39)/(1-'Assumptions'!D17-'Assumptions'!D18)))))*'Assumptions'!D28))/(1.30*(-PMT(('Assumptions'!D37+2%)/12,30*12,1)*12)))),'Assumptions'!D36)),"")</x:f>
        <x:v>0.08372932735795452</x:v>
      </x:c>
      <x:c r="N39" s="110" t="n">
        <x:f>J39-'Waterloo'!B76-(IF(G39=1,MAX(0,MIN(MAX(0,(((('Assumptions'!D6*('Assumptions'!D16*(1+C39))*'Assumptions'!D13)*(1-'Assumptions'!D17-MAX(0,'Assumptions'!D18-D39)-'Assumptions'!D19)-'Assumptions'!D6*('Assumptions'!D16*(1+C39))*('Assumptions'!D20+E39)-'Assumptions'!D6*'Assumptions'!D21)+('Waterloo'!B47*(60%+40%*(MAX(50%,(1-'Assumptions'!D17-'Assumptions'!D18)+D39)/(1-'Assumptions'!D17-'Assumptions'!D18)))))-(('Assumptions'!D52*(1+'Assumptions'!E73))+('Assumptions'!D53*(1+'Assumptions'!F73))+(('Assumptions'!D54*(1+'Assumptions'!G73))+('Assumptions'!D55*(1+'Assumptions'!G73))+'Assumptions'!D56+'Assumptions'!D57+'Assumptions'!D58+'Assumptions'!D59+'Assumptions'!D60+'Assumptions'!D61+'Assumptions'!D62+'Assumptions'!D63+'Assumptions'!D64+'Assumptions'!D65)*(80%+20%*(MAX(50%,(1-'Assumptions'!D17-'Assumptions'!D18)+D39)/(1-'Assumptions'!D17-'Assumptions'!D18)))+((('Assumptions'!D6*('Assumptions'!D16*(1+C39))*'Assumptions'!D13)*(1-'Assumptions'!D17-MAX(0,'Assumptions'!D18-D39)-'Assumptions'!D19)-'Assumptions'!D6*('Assumptions'!D16*(1+C39))*('Assumptions'!D20+E39)-'Assumptions'!D6*'Assumptions'!D21)+('Waterloo'!B47*(60%+40%*(MAX(50%,(1-'Assumptions'!D17-'Assumptions'!D18)+D39)/(1-'Assumptions'!D17-'Assumptions'!D18)))))*'Assumptions'!D28))/('Assumptions'!D34+F39))*55%,(((('Assumptions'!D6*('Assumptions'!D16*(1+C39))*'Assumptions'!D13)*(1-'Assumptions'!D17-MAX(0,'Assumptions'!D18-D39)-'Assumptions'!D19)-'Assumptions'!D6*('Assumptions'!D16*(1+C39))*('Assumptions'!D20+E39)-'Assumptions'!D6*'Assumptions'!D21)+('Waterloo'!B47*(60%+40%*(MAX(50%,(1-'Assumptions'!D17-'Assumptions'!D18)+D39)/(1-'Assumptions'!D17-'Assumptions'!D18)))))-(('Assumptions'!D52*(1+'Assumptions'!E73))+('Assumptions'!D53*(1+'Assumptions'!F73))+(('Assumptions'!D54*(1+'Assumptions'!G73))+('Assumptions'!D55*(1+'Assumptions'!G73))+'Assumptions'!D56+'Assumptions'!D57+'Assumptions'!D58+'Assumptions'!D59+'Assumptions'!D60+'Assumptions'!D61+'Assumptions'!D62+'Assumptions'!D63+'Assumptions'!D64+'Assumptions'!D65)*(80%+20%*(MAX(50%,(1-'Assumptions'!D17-'Assumptions'!D18)+D39)/(1-'Assumptions'!D17-'Assumptions'!D18)))+((('Assumptions'!D6*('Assumptions'!D16*(1+C39))*'Assumptions'!D13)*(1-'Assumptions'!D17-MAX(0,'Assumptions'!D18-D39)-'Assumptions'!D19)-'Assumptions'!D6*('Assumptions'!D16*(1+C39))*('Assumptions'!D20+E39)-'Assumptions'!D6*'Assumptions'!D21)+('Waterloo'!B47*(60%+40%*(MAX(50%,(1-'Assumptions'!D17-'Assumptions'!D18)+D39)/(1-'Assumptions'!D17-'Assumptions'!D18)))))*'Assumptions'!D28))/(1.30*(-PMT(('Assumptions'!D37+2%)/12,30*12,1)*12))))*(-PMT(('Assumptions'!D37+2%)/12,30*12,1)*12),'Waterloo'!B98))-'Waterloo'!B102-'Assumptions'!D6*'Assumptions'!I73</x:f>
        <x:v>280184.90773964394</x:v>
      </x:c>
      <x:c r="O39" s="110" t="n">
        <x:f>MAX(0,(((('Assumptions'!D6*('Assumptions'!D16*(1+C39))*'Assumptions'!D13)*(1-'Assumptions'!D17-MAX(0,'Assumptions'!D18-D39)-'Assumptions'!D19)-'Assumptions'!D6*('Assumptions'!D16*(1+C39))*('Assumptions'!D20+E39)-'Assumptions'!D6*'Assumptions'!D21)+('Waterloo'!B47*(60%+40%*(MAX(50%,(1-'Assumptions'!D17-'Assumptions'!D18)+D39)/(1-'Assumptions'!D17-'Assumptions'!D18)))))-(('Assumptions'!D52*(1+'Assumptions'!E73))+('Assumptions'!D53*(1+'Assumptions'!F73))+(('Assumptions'!D54*(1+'Assumptions'!G73))+('Assumptions'!D55*(1+'Assumptions'!G73))+'Assumptions'!D56+'Assumptions'!D57+'Assumptions'!D58+'Assumptions'!D59+'Assumptions'!D60+'Assumptions'!D61+'Assumptions'!D62+'Assumptions'!D63+'Assumptions'!D64+'Assumptions'!D65)*(80%+20%*(MAX(50%,(1-'Assumptions'!D17-'Assumptions'!D18)+D39)/(1-'Assumptions'!D17-'Assumptions'!D18)))+((('Assumptions'!D6*('Assumptions'!D16*(1+C39))*'Assumptions'!D13)*(1-'Assumptions'!D17-MAX(0,'Assumptions'!D18-D39)-'Assumptions'!D19)-'Assumptions'!D6*('Assumptions'!D16*(1+C39))*('Assumptions'!D20+E39)-'Assumptions'!D6*'Assumptions'!D21)+('Waterloo'!B47*(60%+40%*(MAX(50%,(1-'Assumptions'!D17-'Assumptions'!D18)+D39)/(1-'Assumptions'!D17-'Assumptions'!D18)))))*'Assumptions'!D28))/('Assumptions'!D34+F39))</x:f>
        <x:v>128142274.91304344</x:v>
      </x:c>
      <x:c r="P39" s="106" t="n">
        <x:f>IF(O39&gt;0,(IF(G39=1,MAX(0,MIN(MAX(0,(((('Assumptions'!D6*('Assumptions'!D16*(1+C39))*'Assumptions'!D13)*(1-'Assumptions'!D17-MAX(0,'Assumptions'!D18-D39)-'Assumptions'!D19)-'Assumptions'!D6*('Assumptions'!D16*(1+C39))*('Assumptions'!D20+E39)-'Assumptions'!D6*'Assumptions'!D21)+('Waterloo'!B47*(60%+40%*(MAX(50%,(1-'Assumptions'!D17-'Assumptions'!D18)+D39)/(1-'Assumptions'!D17-'Assumptions'!D18)))))-(('Assumptions'!D52*(1+'Assumptions'!E73))+('Assumptions'!D53*(1+'Assumptions'!F73))+(('Assumptions'!D54*(1+'Assumptions'!G73))+('Assumptions'!D55*(1+'Assumptions'!G73))+'Assumptions'!D56+'Assumptions'!D57+'Assumptions'!D58+'Assumptions'!D59+'Assumptions'!D60+'Assumptions'!D61+'Assumptions'!D62+'Assumptions'!D63+'Assumptions'!D64+'Assumptions'!D65)*(80%+20%*(MAX(50%,(1-'Assumptions'!D17-'Assumptions'!D18)+D39)/(1-'Assumptions'!D17-'Assumptions'!D18)))+((('Assumptions'!D6*('Assumptions'!D16*(1+C39))*'Assumptions'!D13)*(1-'Assumptions'!D17-MAX(0,'Assumptions'!D18-D39)-'Assumptions'!D19)-'Assumptions'!D6*('Assumptions'!D16*(1+C39))*('Assumptions'!D20+E39)-'Assumptions'!D6*'Assumptions'!D21)+('Waterloo'!B47*(60%+40%*(MAX(50%,(1-'Assumptions'!D17-'Assumptions'!D18)+D39)/(1-'Assumptions'!D17-'Assumptions'!D18)))))*'Assumptions'!D28))/('Assumptions'!D34+F39))*55%,(((('Assumptions'!D6*('Assumptions'!D16*(1+C39))*'Assumptions'!D13)*(1-'Assumptions'!D17-MAX(0,'Assumptions'!D18-D39)-'Assumptions'!D19)-'Assumptions'!D6*('Assumptions'!D16*(1+C39))*('Assumptions'!D20+E39)-'Assumptions'!D6*'Assumptions'!D21)+('Waterloo'!B47*(60%+40%*(MAX(50%,(1-'Assumptions'!D17-'Assumptions'!D18)+D39)/(1-'Assumptions'!D17-'Assumptions'!D18)))))-(('Assumptions'!D52*(1+'Assumptions'!E73))+('Assumptions'!D53*(1+'Assumptions'!F73))+(('Assumptions'!D54*(1+'Assumptions'!G73))+('Assumptions'!D55*(1+'Assumptions'!G73))+'Assumptions'!D56+'Assumptions'!D57+'Assumptions'!D58+'Assumptions'!D59+'Assumptions'!D60+'Assumptions'!D61+'Assumptions'!D62+'Assumptions'!D63+'Assumptions'!D64+'Assumptions'!D65)*(80%+20%*(MAX(50%,(1-'Assumptions'!D17-'Assumptions'!D18)+D39)/(1-'Assumptions'!D17-'Assumptions'!D18)))+((('Assumptions'!D6*('Assumptions'!D16*(1+C39))*'Assumptions'!D13)*(1-'Assumptions'!D17-MAX(0,'Assumptions'!D18-D39)-'Assumptions'!D19)-'Assumptions'!D6*('Assumptions'!D16*(1+C39))*('Assumptions'!D20+E39)-'Assumptions'!D6*'Assumptions'!D21)+('Waterloo'!B47*(60%+40%*(MAX(50%,(1-'Assumptions'!D17-'Assumptions'!D18)+D39)/(1-'Assumptions'!D17-'Assumptions'!D18)))))*'Assumptions'!D28))/(1.30*(-PMT(('Assumptions'!D37+2%)/12,30*12,1)*12)))),'Assumptions'!D36))/O39,"")</x:f>
        <x:v>0.6867366765551514</x:v>
      </x:c>
      <x:c r="Q39" s="110" t="n">
        <x:f>O39-(IF(G39=1,MAX(0,MIN(MAX(0,(((('Assumptions'!D6*('Assumptions'!D16*(1+C39))*'Assumptions'!D13)*(1-'Assumptions'!D17-MAX(0,'Assumptions'!D18-D39)-'Assumptions'!D19)-'Assumptions'!D6*('Assumptions'!D16*(1+C39))*('Assumptions'!D20+E39)-'Assumptions'!D6*'Assumptions'!D21)+('Waterloo'!B47*(60%+40%*(MAX(50%,(1-'Assumptions'!D17-'Assumptions'!D18)+D39)/(1-'Assumptions'!D17-'Assumptions'!D18)))))-(('Assumptions'!D52*(1+'Assumptions'!E73))+('Assumptions'!D53*(1+'Assumptions'!F73))+(('Assumptions'!D54*(1+'Assumptions'!G73))+('Assumptions'!D55*(1+'Assumptions'!G73))+'Assumptions'!D56+'Assumptions'!D57+'Assumptions'!D58+'Assumptions'!D59+'Assumptions'!D60+'Assumptions'!D61+'Assumptions'!D62+'Assumptions'!D63+'Assumptions'!D64+'Assumptions'!D65)*(80%+20%*(MAX(50%,(1-'Assumptions'!D17-'Assumptions'!D18)+D39)/(1-'Assumptions'!D17-'Assumptions'!D18)))+((('Assumptions'!D6*('Assumptions'!D16*(1+C39))*'Assumptions'!D13)*(1-'Assumptions'!D17-MAX(0,'Assumptions'!D18-D39)-'Assumptions'!D19)-'Assumptions'!D6*('Assumptions'!D16*(1+C39))*('Assumptions'!D20+E39)-'Assumptions'!D6*'Assumptions'!D21)+('Waterloo'!B47*(60%+40%*(MAX(50%,(1-'Assumptions'!D17-'Assumptions'!D18)+D39)/(1-'Assumptions'!D17-'Assumptions'!D18)))))*'Assumptions'!D28))/('Assumptions'!D34+F39))*55%,(((('Assumptions'!D6*('Assumptions'!D16*(1+C39))*'Assumptions'!D13)*(1-'Assumptions'!D17-MAX(0,'Assumptions'!D18-D39)-'Assumptions'!D19)-'Assumptions'!D6*('Assumptions'!D16*(1+C39))*('Assumptions'!D20+E39)-'Assumptions'!D6*'Assumptions'!D21)+('Waterloo'!B47*(60%+40%*(MAX(50%,(1-'Assumptions'!D17-'Assumptions'!D18)+D39)/(1-'Assumptions'!D17-'Assumptions'!D18)))))-(('Assumptions'!D52*(1+'Assumptions'!E73))+('Assumptions'!D53*(1+'Assumptions'!F73))+(('Assumptions'!D54*(1+'Assumptions'!G73))+('Assumptions'!D55*(1+'Assumptions'!G73))+'Assumptions'!D56+'Assumptions'!D57+'Assumptions'!D58+'Assumptions'!D59+'Assumptions'!D60+'Assumptions'!D61+'Assumptions'!D62+'Assumptions'!D63+'Assumptions'!D64+'Assumptions'!D65)*(80%+20%*(MAX(50%,(1-'Assumptions'!D17-'Assumptions'!D18)+D39)/(1-'Assumptions'!D17-'Assumptions'!D18)))+((('Assumptions'!D6*('Assumptions'!D16*(1+C39))*'Assumptions'!D13)*(1-'Assumptions'!D17-MAX(0,'Assumptions'!D18-D39)-'Assumptions'!D19)-'Assumptions'!D6*('Assumptions'!D16*(1+C39))*('Assumptions'!D20+E39)-'Assumptions'!D6*'Assumptions'!D21)+('Waterloo'!B47*(60%+40%*(MAX(50%,(1-'Assumptions'!D17-'Assumptions'!D18)+D39)/(1-'Assumptions'!D17-'Assumptions'!D18)))))*'Assumptions'!D28))/(1.30*(-PMT(('Assumptions'!D37+2%)/12,30*12,1)*12)))),'Assumptions'!D36))-'Assumptions'!D41</x:f>
        <x:v>40142274.91304344</x:v>
      </x:c>
      <x:c r="R39" s="110" t="n">
        <x:f>IF(G39=1,MAX(0,'Assumptions'!D36-(MAX(0,MIN(MAX(0,(((('Assumptions'!D6*('Assumptions'!D16*(1+C39))*'Assumptions'!D13)*(1-'Assumptions'!D17-MAX(0,'Assumptions'!D18-D39)-'Assumptions'!D19)-'Assumptions'!D6*('Assumptions'!D16*(1+C39))*('Assumptions'!D20+E39)-'Assumptions'!D6*'Assumptions'!D21)+('Waterloo'!B47*(60%+40%*(MAX(50%,(1-'Assumptions'!D17-'Assumptions'!D18)+D39)/(1-'Assumptions'!D17-'Assumptions'!D18)))))-(('Assumptions'!D52*(1+'Assumptions'!E73))+('Assumptions'!D53*(1+'Assumptions'!F73))+(('Assumptions'!D54*(1+'Assumptions'!G73))+('Assumptions'!D55*(1+'Assumptions'!G73))+'Assumptions'!D56+'Assumptions'!D57+'Assumptions'!D58+'Assumptions'!D59+'Assumptions'!D60+'Assumptions'!D61+'Assumptions'!D62+'Assumptions'!D63+'Assumptions'!D64+'Assumptions'!D65)*(80%+20%*(MAX(50%,(1-'Assumptions'!D17-'Assumptions'!D18)+D39)/(1-'Assumptions'!D17-'Assumptions'!D18)))+((('Assumptions'!D6*('Assumptions'!D16*(1+C39))*'Assumptions'!D13)*(1-'Assumptions'!D17-MAX(0,'Assumptions'!D18-D39)-'Assumptions'!D19)-'Assumptions'!D6*('Assumptions'!D16*(1+C39))*('Assumptions'!D20+E39)-'Assumptions'!D6*'Assumptions'!D21)+('Waterloo'!B47*(60%+40%*(MAX(50%,(1-'Assumptions'!D17-'Assumptions'!D18)+D39)/(1-'Assumptions'!D17-'Assumptions'!D18)))))*'Assumptions'!D28))/('Assumptions'!D34+F39))*55%,(((('Assumptions'!D6*('Assumptions'!D16*(1+C39))*'Assumptions'!D13)*(1-'Assumptions'!D17-MAX(0,'Assumptions'!D18-D39)-'Assumptions'!D19)-'Assumptions'!D6*('Assumptions'!D16*(1+C39))*('Assumptions'!D20+E39)-'Assumptions'!D6*'Assumptions'!D21)+('Waterloo'!B47*(60%+40%*(MAX(50%,(1-'Assumptions'!D17-'Assumptions'!D18)+D39)/(1-'Assumptions'!D17-'Assumptions'!D18)))))-(('Assumptions'!D52*(1+'Assumptions'!E73))+('Assumptions'!D53*(1+'Assumptions'!F73))+(('Assumptions'!D54*(1+'Assumptions'!G73))+('Assumptions'!D55*(1+'Assumptions'!G73))+'Assumptions'!D56+'Assumptions'!D57+'Assumptions'!D58+'Assumptions'!D59+'Assumptions'!D60+'Assumptions'!D61+'Assumptions'!D62+'Assumptions'!D63+'Assumptions'!D64+'Assumptions'!D65)*(80%+20%*(MAX(50%,(1-'Assumptions'!D17-'Assumptions'!D18)+D39)/(1-'Assumptions'!D17-'Assumptions'!D18)))+((('Assumptions'!D6*('Assumptions'!D16*(1+C39))*'Assumptions'!D13)*(1-'Assumptions'!D17-MAX(0,'Assumptions'!D18-D39)-'Assumptions'!D19)-'Assumptions'!D6*('Assumptions'!D16*(1+C39))*('Assumptions'!D20+E39)-'Assumptions'!D6*'Assumptions'!D21)+('Waterloo'!B47*(60%+40%*(MAX(50%,(1-'Assumptions'!D17-'Assumptions'!D18)+D39)/(1-'Assumptions'!D17-'Assumptions'!D18)))))*'Assumptions'!D28))/(1.30*(-PMT(('Assumptions'!D37+2%)/12,30*12,1)*12)))))),0)</x:f>
        <x:v>0</x:v>
      </x:c>
      <x:c r="S39" s="32" t="str">
        <x:v>Property cash flow, then common equity</x:v>
      </x:c>
    </x:row>
    <x:row r="40">
      <x:c r="A40" s="32" t="str">
        <x:v>Waterloo</x:v>
      </x:c>
      <x:c r="B40" s="32" t="str">
        <x:v>Supply +3,000 beds</x:v>
      </x:c>
      <x:c r="C40" s="104" t="n">
        <x:f>'Assumptions'!B74</x:f>
        <x:v>-0.04</x:v>
      </x:c>
      <x:c r="D40" s="104" t="n">
        <x:f>'Assumptions'!C74</x:f>
        <x:v>-0.06</x:v>
      </x:c>
      <x:c r="E40" s="102" t="n">
        <x:f>'Assumptions'!D74</x:f>
        <x:v>1</x:v>
      </x:c>
      <x:c r="F40" s="104" t="n">
        <x:f>'Assumptions'!H74</x:f>
        <x:v>0.005</x:v>
      </x:c>
      <x:c r="G40" s="91" t="n">
        <x:f>'Assumptions'!J74</x:f>
        <x:v>0</x:v>
      </x:c>
      <x:c r="H40" s="110" t="n">
        <x:f>(('Assumptions'!D6*('Assumptions'!D16*(1+C40))*'Assumptions'!D13)*(1-'Assumptions'!D17-MAX(0,'Assumptions'!D18-D40)-'Assumptions'!D19)-'Assumptions'!D6*('Assumptions'!D16*(1+C40))*('Assumptions'!D20+E40)-'Assumptions'!D6*'Assumptions'!D21)/'Assumptions'!D6/'Assumptions'!D13</x:f>
        <x:v>1130.4666666666667</x:v>
      </x:c>
      <x:c r="I40" s="110" t="n">
        <x:f>((('Assumptions'!D6*('Assumptions'!D16*(1+C40))*'Assumptions'!D13)*(1-'Assumptions'!D17-MAX(0,'Assumptions'!D18-D40)-'Assumptions'!D19)-'Assumptions'!D6*('Assumptions'!D16*(1+C40))*('Assumptions'!D20+E40)-'Assumptions'!D6*'Assumptions'!D21)+('Waterloo'!B47*(60%+40%*(MAX(50%,(1-'Assumptions'!D17-'Assumptions'!D18)+D40)/(1-'Assumptions'!D17-'Assumptions'!D18)))))</x:f>
        <x:v>11461783.1</x:v>
      </x:c>
      <x:c r="J40" s="110" t="n">
        <x:f>(((('Assumptions'!D6*('Assumptions'!D16*(1+C40))*'Assumptions'!D13)*(1-'Assumptions'!D17-MAX(0,'Assumptions'!D18-D40)-'Assumptions'!D19)-'Assumptions'!D6*('Assumptions'!D16*(1+C40))*('Assumptions'!D20+E40)-'Assumptions'!D6*'Assumptions'!D21)+('Waterloo'!B47*(60%+40%*(MAX(50%,(1-'Assumptions'!D17-'Assumptions'!D18)+D40)/(1-'Assumptions'!D17-'Assumptions'!D18)))))-(('Assumptions'!D52*(1+'Assumptions'!E74))+('Assumptions'!D53*(1+'Assumptions'!F74))+(('Assumptions'!D54*(1+'Assumptions'!G74))+('Assumptions'!D55*(1+'Assumptions'!G74))+'Assumptions'!D56+'Assumptions'!D57+'Assumptions'!D58+'Assumptions'!D59+'Assumptions'!D60+'Assumptions'!D61+'Assumptions'!D62+'Assumptions'!D63+'Assumptions'!D64+'Assumptions'!D65)*(80%+20%*(MAX(50%,(1-'Assumptions'!D17-'Assumptions'!D18)+D40)/(1-'Assumptions'!D17-'Assumptions'!D18)))+((('Assumptions'!D6*('Assumptions'!D16*(1+C40))*'Assumptions'!D13)*(1-'Assumptions'!D17-MAX(0,'Assumptions'!D18-D40)-'Assumptions'!D19)-'Assumptions'!D6*('Assumptions'!D16*(1+C40))*('Assumptions'!D20+E40)-'Assumptions'!D6*'Assumptions'!D21)+('Waterloo'!B47*(60%+40%*(MAX(50%,(1-'Assumptions'!D17-'Assumptions'!D18)+D40)/(1-'Assumptions'!D17-'Assumptions'!D18)))))*'Assumptions'!D28))</x:f>
        <x:v>6180054.607</x:v>
      </x:c>
      <x:c r="K40" s="106" t="n">
        <x:f>J40/'Waterloo'!B73-1</x:f>
        <x:v>-0.2810670175261284</x:v>
      </x:c>
      <x:c r="L40" s="112" t="n">
        <x:f>IF((IF(G40=1,MAX(0,MIN(MAX(0,(((('Assumptions'!D6*('Assumptions'!D16*(1+C40))*'Assumptions'!D13)*(1-'Assumptions'!D17-MAX(0,'Assumptions'!D18-D40)-'Assumptions'!D19)-'Assumptions'!D6*('Assumptions'!D16*(1+C40))*('Assumptions'!D20+E40)-'Assumptions'!D6*'Assumptions'!D21)+('Waterloo'!B47*(60%+40%*(MAX(50%,(1-'Assumptions'!D17-'Assumptions'!D18)+D40)/(1-'Assumptions'!D17-'Assumptions'!D18)))))-(('Assumptions'!D52*(1+'Assumptions'!E74))+('Assumptions'!D53*(1+'Assumptions'!F74))+(('Assumptions'!D54*(1+'Assumptions'!G74))+('Assumptions'!D55*(1+'Assumptions'!G74))+'Assumptions'!D56+'Assumptions'!D57+'Assumptions'!D58+'Assumptions'!D59+'Assumptions'!D60+'Assumptions'!D61+'Assumptions'!D62+'Assumptions'!D63+'Assumptions'!D64+'Assumptions'!D65)*(80%+20%*(MAX(50%,(1-'Assumptions'!D17-'Assumptions'!D18)+D40)/(1-'Assumptions'!D17-'Assumptions'!D18)))+((('Assumptions'!D6*('Assumptions'!D16*(1+C40))*'Assumptions'!D13)*(1-'Assumptions'!D17-MAX(0,'Assumptions'!D18-D40)-'Assumptions'!D19)-'Assumptions'!D6*('Assumptions'!D16*(1+C40))*('Assumptions'!D20+E40)-'Assumptions'!D6*'Assumptions'!D21)+('Waterloo'!B47*(60%+40%*(MAX(50%,(1-'Assumptions'!D17-'Assumptions'!D18)+D40)/(1-'Assumptions'!D17-'Assumptions'!D18)))))*'Assumptions'!D28))/('Assumptions'!D34+F40))*55%,(((('Assumptions'!D6*('Assumptions'!D16*(1+C40))*'Assumptions'!D13)*(1-'Assumptions'!D17-MAX(0,'Assumptions'!D18-D40)-'Assumptions'!D19)-'Assumptions'!D6*('Assumptions'!D16*(1+C40))*('Assumptions'!D20+E40)-'Assumptions'!D6*'Assumptions'!D21)+('Waterloo'!B47*(60%+40%*(MAX(50%,(1-'Assumptions'!D17-'Assumptions'!D18)+D40)/(1-'Assumptions'!D17-'Assumptions'!D18)))))-(('Assumptions'!D52*(1+'Assumptions'!E74))+('Assumptions'!D53*(1+'Assumptions'!F74))+(('Assumptions'!D54*(1+'Assumptions'!G74))+('Assumptions'!D55*(1+'Assumptions'!G74))+'Assumptions'!D56+'Assumptions'!D57+'Assumptions'!D58+'Assumptions'!D59+'Assumptions'!D60+'Assumptions'!D61+'Assumptions'!D62+'Assumptions'!D63+'Assumptions'!D64+'Assumptions'!D65)*(80%+20%*(MAX(50%,(1-'Assumptions'!D17-'Assumptions'!D18)+D40)/(1-'Assumptions'!D17-'Assumptions'!D18)))+((('Assumptions'!D6*('Assumptions'!D16*(1+C40))*'Assumptions'!D13)*(1-'Assumptions'!D17-MAX(0,'Assumptions'!D18-D40)-'Assumptions'!D19)-'Assumptions'!D6*('Assumptions'!D16*(1+C40))*('Assumptions'!D20+E40)-'Assumptions'!D6*'Assumptions'!D21)+('Waterloo'!B47*(60%+40%*(MAX(50%,(1-'Assumptions'!D17-'Assumptions'!D18)+D40)/(1-'Assumptions'!D17-'Assumptions'!D18)))))*'Assumptions'!D28))/(1.30*(-PMT(('Assumptions'!D37+2%)/12,30*12,1)*12))))*(-PMT(('Assumptions'!D37+2%)/12,30*12,1)*12),'Waterloo'!B98))&gt;0,J40/(IF(G40=1,MAX(0,MIN(MAX(0,(((('Assumptions'!D6*('Assumptions'!D16*(1+C40))*'Assumptions'!D13)*(1-'Assumptions'!D17-MAX(0,'Assumptions'!D18-D40)-'Assumptions'!D19)-'Assumptions'!D6*('Assumptions'!D16*(1+C40))*('Assumptions'!D20+E40)-'Assumptions'!D6*'Assumptions'!D21)+('Waterloo'!B47*(60%+40%*(MAX(50%,(1-'Assumptions'!D17-'Assumptions'!D18)+D40)/(1-'Assumptions'!D17-'Assumptions'!D18)))))-(('Assumptions'!D52*(1+'Assumptions'!E74))+('Assumptions'!D53*(1+'Assumptions'!F74))+(('Assumptions'!D54*(1+'Assumptions'!G74))+('Assumptions'!D55*(1+'Assumptions'!G74))+'Assumptions'!D56+'Assumptions'!D57+'Assumptions'!D58+'Assumptions'!D59+'Assumptions'!D60+'Assumptions'!D61+'Assumptions'!D62+'Assumptions'!D63+'Assumptions'!D64+'Assumptions'!D65)*(80%+20%*(MAX(50%,(1-'Assumptions'!D17-'Assumptions'!D18)+D40)/(1-'Assumptions'!D17-'Assumptions'!D18)))+((('Assumptions'!D6*('Assumptions'!D16*(1+C40))*'Assumptions'!D13)*(1-'Assumptions'!D17-MAX(0,'Assumptions'!D18-D40)-'Assumptions'!D19)-'Assumptions'!D6*('Assumptions'!D16*(1+C40))*('Assumptions'!D20+E40)-'Assumptions'!D6*'Assumptions'!D21)+('Waterloo'!B47*(60%+40%*(MAX(50%,(1-'Assumptions'!D17-'Assumptions'!D18)+D40)/(1-'Assumptions'!D17-'Assumptions'!D18)))))*'Assumptions'!D28))/('Assumptions'!D34+F40))*55%,(((('Assumptions'!D6*('Assumptions'!D16*(1+C40))*'Assumptions'!D13)*(1-'Assumptions'!D17-MAX(0,'Assumptions'!D18-D40)-'Assumptions'!D19)-'Assumptions'!D6*('Assumptions'!D16*(1+C40))*('Assumptions'!D20+E40)-'Assumptions'!D6*'Assumptions'!D21)+('Waterloo'!B47*(60%+40%*(MAX(50%,(1-'Assumptions'!D17-'Assumptions'!D18)+D40)/(1-'Assumptions'!D17-'Assumptions'!D18)))))-(('Assumptions'!D52*(1+'Assumptions'!E74))+('Assumptions'!D53*(1+'Assumptions'!F74))+(('Assumptions'!D54*(1+'Assumptions'!G74))+('Assumptions'!D55*(1+'Assumptions'!G74))+'Assumptions'!D56+'Assumptions'!D57+'Assumptions'!D58+'Assumptions'!D59+'Assumptions'!D60+'Assumptions'!D61+'Assumptions'!D62+'Assumptions'!D63+'Assumptions'!D64+'Assumptions'!D65)*(80%+20%*(MAX(50%,(1-'Assumptions'!D17-'Assumptions'!D18)+D40)/(1-'Assumptions'!D17-'Assumptions'!D18)))+((('Assumptions'!D6*('Assumptions'!D16*(1+C40))*'Assumptions'!D13)*(1-'Assumptions'!D17-MAX(0,'Assumptions'!D18-D40)-'Assumptions'!D19)-'Assumptions'!D6*('Assumptions'!D16*(1+C40))*('Assumptions'!D20+E40)-'Assumptions'!D6*'Assumptions'!D21)+('Waterloo'!B47*(60%+40%*(MAX(50%,(1-'Assumptions'!D17-'Assumptions'!D18)+D40)/(1-'Assumptions'!D17-'Assumptions'!D18)))))*'Assumptions'!D28))/(1.30*(-PMT(('Assumptions'!D37+2%)/12,30*12,1)*12))))*(-PMT(('Assumptions'!D37+2%)/12,30*12,1)*12),'Waterloo'!B98)),"")</x:f>
        <x:v>0.9023036714742285</x:v>
      </x:c>
      <x:c r="M40" s="106" t="n">
        <x:f>IF((IF(G40=1,MAX(0,MIN(MAX(0,(((('Assumptions'!D6*('Assumptions'!D16*(1+C40))*'Assumptions'!D13)*(1-'Assumptions'!D17-MAX(0,'Assumptions'!D18-D40)-'Assumptions'!D19)-'Assumptions'!D6*('Assumptions'!D16*(1+C40))*('Assumptions'!D20+E40)-'Assumptions'!D6*'Assumptions'!D21)+('Waterloo'!B47*(60%+40%*(MAX(50%,(1-'Assumptions'!D17-'Assumptions'!D18)+D40)/(1-'Assumptions'!D17-'Assumptions'!D18)))))-(('Assumptions'!D52*(1+'Assumptions'!E74))+('Assumptions'!D53*(1+'Assumptions'!F74))+(('Assumptions'!D54*(1+'Assumptions'!G74))+('Assumptions'!D55*(1+'Assumptions'!G74))+'Assumptions'!D56+'Assumptions'!D57+'Assumptions'!D58+'Assumptions'!D59+'Assumptions'!D60+'Assumptions'!D61+'Assumptions'!D62+'Assumptions'!D63+'Assumptions'!D64+'Assumptions'!D65)*(80%+20%*(MAX(50%,(1-'Assumptions'!D17-'Assumptions'!D18)+D40)/(1-'Assumptions'!D17-'Assumptions'!D18)))+((('Assumptions'!D6*('Assumptions'!D16*(1+C40))*'Assumptions'!D13)*(1-'Assumptions'!D17-MAX(0,'Assumptions'!D18-D40)-'Assumptions'!D19)-'Assumptions'!D6*('Assumptions'!D16*(1+C40))*('Assumptions'!D20+E40)-'Assumptions'!D6*'Assumptions'!D21)+('Waterloo'!B47*(60%+40%*(MAX(50%,(1-'Assumptions'!D17-'Assumptions'!D18)+D40)/(1-'Assumptions'!D17-'Assumptions'!D18)))))*'Assumptions'!D28))/('Assumptions'!D34+F40))*55%,(((('Assumptions'!D6*('Assumptions'!D16*(1+C40))*'Assumptions'!D13)*(1-'Assumptions'!D17-MAX(0,'Assumptions'!D18-D40)-'Assumptions'!D19)-'Assumptions'!D6*('Assumptions'!D16*(1+C40))*('Assumptions'!D20+E40)-'Assumptions'!D6*'Assumptions'!D21)+('Waterloo'!B47*(60%+40%*(MAX(50%,(1-'Assumptions'!D17-'Assumptions'!D18)+D40)/(1-'Assumptions'!D17-'Assumptions'!D18)))))-(('Assumptions'!D52*(1+'Assumptions'!E74))+('Assumptions'!D53*(1+'Assumptions'!F74))+(('Assumptions'!D54*(1+'Assumptions'!G74))+('Assumptions'!D55*(1+'Assumptions'!G74))+'Assumptions'!D56+'Assumptions'!D57+'Assumptions'!D58+'Assumptions'!D59+'Assumptions'!D60+'Assumptions'!D61+'Assumptions'!D62+'Assumptions'!D63+'Assumptions'!D64+'Assumptions'!D65)*(80%+20%*(MAX(50%,(1-'Assumptions'!D17-'Assumptions'!D18)+D40)/(1-'Assumptions'!D17-'Assumptions'!D18)))+((('Assumptions'!D6*('Assumptions'!D16*(1+C40))*'Assumptions'!D13)*(1-'Assumptions'!D17-MAX(0,'Assumptions'!D18-D40)-'Assumptions'!D19)-'Assumptions'!D6*('Assumptions'!D16*(1+C40))*('Assumptions'!D20+E40)-'Assumptions'!D6*'Assumptions'!D21)+('Waterloo'!B47*(60%+40%*(MAX(50%,(1-'Assumptions'!D17-'Assumptions'!D18)+D40)/(1-'Assumptions'!D17-'Assumptions'!D18)))))*'Assumptions'!D28))/(1.30*(-PMT(('Assumptions'!D37+2%)/12,30*12,1)*12)))),'Assumptions'!D36))&gt;0,J40/(IF(G40=1,MAX(0,MIN(MAX(0,(((('Assumptions'!D6*('Assumptions'!D16*(1+C40))*'Assumptions'!D13)*(1-'Assumptions'!D17-MAX(0,'Assumptions'!D18-D40)-'Assumptions'!D19)-'Assumptions'!D6*('Assumptions'!D16*(1+C40))*('Assumptions'!D20+E40)-'Assumptions'!D6*'Assumptions'!D21)+('Waterloo'!B47*(60%+40%*(MAX(50%,(1-'Assumptions'!D17-'Assumptions'!D18)+D40)/(1-'Assumptions'!D17-'Assumptions'!D18)))))-(('Assumptions'!D52*(1+'Assumptions'!E74))+('Assumptions'!D53*(1+'Assumptions'!F74))+(('Assumptions'!D54*(1+'Assumptions'!G74))+('Assumptions'!D55*(1+'Assumptions'!G74))+'Assumptions'!D56+'Assumptions'!D57+'Assumptions'!D58+'Assumptions'!D59+'Assumptions'!D60+'Assumptions'!D61+'Assumptions'!D62+'Assumptions'!D63+'Assumptions'!D64+'Assumptions'!D65)*(80%+20%*(MAX(50%,(1-'Assumptions'!D17-'Assumptions'!D18)+D40)/(1-'Assumptions'!D17-'Assumptions'!D18)))+((('Assumptions'!D6*('Assumptions'!D16*(1+C40))*'Assumptions'!D13)*(1-'Assumptions'!D17-MAX(0,'Assumptions'!D18-D40)-'Assumptions'!D19)-'Assumptions'!D6*('Assumptions'!D16*(1+C40))*('Assumptions'!D20+E40)-'Assumptions'!D6*'Assumptions'!D21)+('Waterloo'!B47*(60%+40%*(MAX(50%,(1-'Assumptions'!D17-'Assumptions'!D18)+D40)/(1-'Assumptions'!D17-'Assumptions'!D18)))))*'Assumptions'!D28))/('Assumptions'!D34+F40))*55%,(((('Assumptions'!D6*('Assumptions'!D16*(1+C40))*'Assumptions'!D13)*(1-'Assumptions'!D17-MAX(0,'Assumptions'!D18-D40)-'Assumptions'!D19)-'Assumptions'!D6*('Assumptions'!D16*(1+C40))*('Assumptions'!D20+E40)-'Assumptions'!D6*'Assumptions'!D21)+('Waterloo'!B47*(60%+40%*(MAX(50%,(1-'Assumptions'!D17-'Assumptions'!D18)+D40)/(1-'Assumptions'!D17-'Assumptions'!D18)))))-(('Assumptions'!D52*(1+'Assumptions'!E74))+('Assumptions'!D53*(1+'Assumptions'!F74))+(('Assumptions'!D54*(1+'Assumptions'!G74))+('Assumptions'!D55*(1+'Assumptions'!G74))+'Assumptions'!D56+'Assumptions'!D57+'Assumptions'!D58+'Assumptions'!D59+'Assumptions'!D60+'Assumptions'!D61+'Assumptions'!D62+'Assumptions'!D63+'Assumptions'!D64+'Assumptions'!D65)*(80%+20%*(MAX(50%,(1-'Assumptions'!D17-'Assumptions'!D18)+D40)/(1-'Assumptions'!D17-'Assumptions'!D18)))+((('Assumptions'!D6*('Assumptions'!D16*(1+C40))*'Assumptions'!D13)*(1-'Assumptions'!D17-MAX(0,'Assumptions'!D18-D40)-'Assumptions'!D19)-'Assumptions'!D6*('Assumptions'!D16*(1+C40))*('Assumptions'!D20+E40)-'Assumptions'!D6*'Assumptions'!D21)+('Waterloo'!B47*(60%+40%*(MAX(50%,(1-'Assumptions'!D17-'Assumptions'!D18)+D40)/(1-'Assumptions'!D17-'Assumptions'!D18)))))*'Assumptions'!D28))/(1.30*(-PMT(('Assumptions'!D37+2%)/12,30*12,1)*12)))),'Assumptions'!D36)),"")</x:f>
        <x:v>0.07022789326136364</x:v>
      </x:c>
      <x:c r="N40" s="110" t="n">
        <x:f>J40-'Waterloo'!B76-(IF(G40=1,MAX(0,MIN(MAX(0,(((('Assumptions'!D6*('Assumptions'!D16*(1+C40))*'Assumptions'!D13)*(1-'Assumptions'!D17-MAX(0,'Assumptions'!D18-D40)-'Assumptions'!D19)-'Assumptions'!D6*('Assumptions'!D16*(1+C40))*('Assumptions'!D20+E40)-'Assumptions'!D6*'Assumptions'!D21)+('Waterloo'!B47*(60%+40%*(MAX(50%,(1-'Assumptions'!D17-'Assumptions'!D18)+D40)/(1-'Assumptions'!D17-'Assumptions'!D18)))))-(('Assumptions'!D52*(1+'Assumptions'!E74))+('Assumptions'!D53*(1+'Assumptions'!F74))+(('Assumptions'!D54*(1+'Assumptions'!G74))+('Assumptions'!D55*(1+'Assumptions'!G74))+'Assumptions'!D56+'Assumptions'!D57+'Assumptions'!D58+'Assumptions'!D59+'Assumptions'!D60+'Assumptions'!D61+'Assumptions'!D62+'Assumptions'!D63+'Assumptions'!D64+'Assumptions'!D65)*(80%+20%*(MAX(50%,(1-'Assumptions'!D17-'Assumptions'!D18)+D40)/(1-'Assumptions'!D17-'Assumptions'!D18)))+((('Assumptions'!D6*('Assumptions'!D16*(1+C40))*'Assumptions'!D13)*(1-'Assumptions'!D17-MAX(0,'Assumptions'!D18-D40)-'Assumptions'!D19)-'Assumptions'!D6*('Assumptions'!D16*(1+C40))*('Assumptions'!D20+E40)-'Assumptions'!D6*'Assumptions'!D21)+('Waterloo'!B47*(60%+40%*(MAX(50%,(1-'Assumptions'!D17-'Assumptions'!D18)+D40)/(1-'Assumptions'!D17-'Assumptions'!D18)))))*'Assumptions'!D28))/('Assumptions'!D34+F40))*55%,(((('Assumptions'!D6*('Assumptions'!D16*(1+C40))*'Assumptions'!D13)*(1-'Assumptions'!D17-MAX(0,'Assumptions'!D18-D40)-'Assumptions'!D19)-'Assumptions'!D6*('Assumptions'!D16*(1+C40))*('Assumptions'!D20+E40)-'Assumptions'!D6*'Assumptions'!D21)+('Waterloo'!B47*(60%+40%*(MAX(50%,(1-'Assumptions'!D17-'Assumptions'!D18)+D40)/(1-'Assumptions'!D17-'Assumptions'!D18)))))-(('Assumptions'!D52*(1+'Assumptions'!E74))+('Assumptions'!D53*(1+'Assumptions'!F74))+(('Assumptions'!D54*(1+'Assumptions'!G74))+('Assumptions'!D55*(1+'Assumptions'!G74))+'Assumptions'!D56+'Assumptions'!D57+'Assumptions'!D58+'Assumptions'!D59+'Assumptions'!D60+'Assumptions'!D61+'Assumptions'!D62+'Assumptions'!D63+'Assumptions'!D64+'Assumptions'!D65)*(80%+20%*(MAX(50%,(1-'Assumptions'!D17-'Assumptions'!D18)+D40)/(1-'Assumptions'!D17-'Assumptions'!D18)))+((('Assumptions'!D6*('Assumptions'!D16*(1+C40))*'Assumptions'!D13)*(1-'Assumptions'!D17-MAX(0,'Assumptions'!D18-D40)-'Assumptions'!D19)-'Assumptions'!D6*('Assumptions'!D16*(1+C40))*('Assumptions'!D20+E40)-'Assumptions'!D6*'Assumptions'!D21)+('Waterloo'!B47*(60%+40%*(MAX(50%,(1-'Assumptions'!D17-'Assumptions'!D18)+D40)/(1-'Assumptions'!D17-'Assumptions'!D18)))))*'Assumptions'!D28))/(1.30*(-PMT(('Assumptions'!D37+2%)/12,30*12,1)*12))))*(-PMT(('Assumptions'!D37+2%)/12,30*12,1)*12),'Waterloo'!B98))-'Waterloo'!B102-'Assumptions'!D6*'Assumptions'!I74</x:f>
        <x:v>-907941.2927603545</x:v>
      </x:c>
      <x:c r="O40" s="110" t="n">
        <x:f>MAX(0,(((('Assumptions'!D6*('Assumptions'!D16*(1+C40))*'Assumptions'!D13)*(1-'Assumptions'!D17-MAX(0,'Assumptions'!D18-D40)-'Assumptions'!D19)-'Assumptions'!D6*('Assumptions'!D16*(1+C40))*('Assumptions'!D20+E40)-'Assumptions'!D6*'Assumptions'!D21)+('Waterloo'!B47*(60%+40%*(MAX(50%,(1-'Assumptions'!D17-'Assumptions'!D18)+D40)/(1-'Assumptions'!D17-'Assumptions'!D18)))))-(('Assumptions'!D52*(1+'Assumptions'!E74))+('Assumptions'!D53*(1+'Assumptions'!F74))+(('Assumptions'!D54*(1+'Assumptions'!G74))+('Assumptions'!D55*(1+'Assumptions'!G74))+'Assumptions'!D56+'Assumptions'!D57+'Assumptions'!D58+'Assumptions'!D59+'Assumptions'!D60+'Assumptions'!D61+'Assumptions'!D62+'Assumptions'!D63+'Assumptions'!D64+'Assumptions'!D65)*(80%+20%*(MAX(50%,(1-'Assumptions'!D17-'Assumptions'!D18)+D40)/(1-'Assumptions'!D17-'Assumptions'!D18)))+((('Assumptions'!D6*('Assumptions'!D16*(1+C40))*'Assumptions'!D13)*(1-'Assumptions'!D17-MAX(0,'Assumptions'!D18-D40)-'Assumptions'!D19)-'Assumptions'!D6*('Assumptions'!D16*(1+C40))*('Assumptions'!D20+E40)-'Assumptions'!D6*'Assumptions'!D21)+('Waterloo'!B47*(60%+40%*(MAX(50%,(1-'Assumptions'!D17-'Assumptions'!D18)+D40)/(1-'Assumptions'!D17-'Assumptions'!D18)))))*'Assumptions'!D28))/('Assumptions'!D34+F40))</x:f>
        <x:v>103000910.11666667</x:v>
      </x:c>
      <x:c r="P40" s="106" t="n">
        <x:f>IF(O40&gt;0,(IF(G40=1,MAX(0,MIN(MAX(0,(((('Assumptions'!D6*('Assumptions'!D16*(1+C40))*'Assumptions'!D13)*(1-'Assumptions'!D17-MAX(0,'Assumptions'!D18-D40)-'Assumptions'!D19)-'Assumptions'!D6*('Assumptions'!D16*(1+C40))*('Assumptions'!D20+E40)-'Assumptions'!D6*'Assumptions'!D21)+('Waterloo'!B47*(60%+40%*(MAX(50%,(1-'Assumptions'!D17-'Assumptions'!D18)+D40)/(1-'Assumptions'!D17-'Assumptions'!D18)))))-(('Assumptions'!D52*(1+'Assumptions'!E74))+('Assumptions'!D53*(1+'Assumptions'!F74))+(('Assumptions'!D54*(1+'Assumptions'!G74))+('Assumptions'!D55*(1+'Assumptions'!G74))+'Assumptions'!D56+'Assumptions'!D57+'Assumptions'!D58+'Assumptions'!D59+'Assumptions'!D60+'Assumptions'!D61+'Assumptions'!D62+'Assumptions'!D63+'Assumptions'!D64+'Assumptions'!D65)*(80%+20%*(MAX(50%,(1-'Assumptions'!D17-'Assumptions'!D18)+D40)/(1-'Assumptions'!D17-'Assumptions'!D18)))+((('Assumptions'!D6*('Assumptions'!D16*(1+C40))*'Assumptions'!D13)*(1-'Assumptions'!D17-MAX(0,'Assumptions'!D18-D40)-'Assumptions'!D19)-'Assumptions'!D6*('Assumptions'!D16*(1+C40))*('Assumptions'!D20+E40)-'Assumptions'!D6*'Assumptions'!D21)+('Waterloo'!B47*(60%+40%*(MAX(50%,(1-'Assumptions'!D17-'Assumptions'!D18)+D40)/(1-'Assumptions'!D17-'Assumptions'!D18)))))*'Assumptions'!D28))/('Assumptions'!D34+F40))*55%,(((('Assumptions'!D6*('Assumptions'!D16*(1+C40))*'Assumptions'!D13)*(1-'Assumptions'!D17-MAX(0,'Assumptions'!D18-D40)-'Assumptions'!D19)-'Assumptions'!D6*('Assumptions'!D16*(1+C40))*('Assumptions'!D20+E40)-'Assumptions'!D6*'Assumptions'!D21)+('Waterloo'!B47*(60%+40%*(MAX(50%,(1-'Assumptions'!D17-'Assumptions'!D18)+D40)/(1-'Assumptions'!D17-'Assumptions'!D18)))))-(('Assumptions'!D52*(1+'Assumptions'!E74))+('Assumptions'!D53*(1+'Assumptions'!F74))+(('Assumptions'!D54*(1+'Assumptions'!G74))+('Assumptions'!D55*(1+'Assumptions'!G74))+'Assumptions'!D56+'Assumptions'!D57+'Assumptions'!D58+'Assumptions'!D59+'Assumptions'!D60+'Assumptions'!D61+'Assumptions'!D62+'Assumptions'!D63+'Assumptions'!D64+'Assumptions'!D65)*(80%+20%*(MAX(50%,(1-'Assumptions'!D17-'Assumptions'!D18)+D40)/(1-'Assumptions'!D17-'Assumptions'!D18)))+((('Assumptions'!D6*('Assumptions'!D16*(1+C40))*'Assumptions'!D13)*(1-'Assumptions'!D17-MAX(0,'Assumptions'!D18-D40)-'Assumptions'!D19)-'Assumptions'!D6*('Assumptions'!D16*(1+C40))*('Assumptions'!D20+E40)-'Assumptions'!D6*'Assumptions'!D21)+('Waterloo'!B47*(60%+40%*(MAX(50%,(1-'Assumptions'!D17-'Assumptions'!D18)+D40)/(1-'Assumptions'!D17-'Assumptions'!D18)))))*'Assumptions'!D28))/(1.30*(-PMT(('Assumptions'!D37+2%)/12,30*12,1)*12)))),'Assumptions'!D36))/O40,"")</x:f>
        <x:v>0.8543613828297681</x:v>
      </x:c>
      <x:c r="Q40" s="110" t="n">
        <x:f>O40-(IF(G40=1,MAX(0,MIN(MAX(0,(((('Assumptions'!D6*('Assumptions'!D16*(1+C40))*'Assumptions'!D13)*(1-'Assumptions'!D17-MAX(0,'Assumptions'!D18-D40)-'Assumptions'!D19)-'Assumptions'!D6*('Assumptions'!D16*(1+C40))*('Assumptions'!D20+E40)-'Assumptions'!D6*'Assumptions'!D21)+('Waterloo'!B47*(60%+40%*(MAX(50%,(1-'Assumptions'!D17-'Assumptions'!D18)+D40)/(1-'Assumptions'!D17-'Assumptions'!D18)))))-(('Assumptions'!D52*(1+'Assumptions'!E74))+('Assumptions'!D53*(1+'Assumptions'!F74))+(('Assumptions'!D54*(1+'Assumptions'!G74))+('Assumptions'!D55*(1+'Assumptions'!G74))+'Assumptions'!D56+'Assumptions'!D57+'Assumptions'!D58+'Assumptions'!D59+'Assumptions'!D60+'Assumptions'!D61+'Assumptions'!D62+'Assumptions'!D63+'Assumptions'!D64+'Assumptions'!D65)*(80%+20%*(MAX(50%,(1-'Assumptions'!D17-'Assumptions'!D18)+D40)/(1-'Assumptions'!D17-'Assumptions'!D18)))+((('Assumptions'!D6*('Assumptions'!D16*(1+C40))*'Assumptions'!D13)*(1-'Assumptions'!D17-MAX(0,'Assumptions'!D18-D40)-'Assumptions'!D19)-'Assumptions'!D6*('Assumptions'!D16*(1+C40))*('Assumptions'!D20+E40)-'Assumptions'!D6*'Assumptions'!D21)+('Waterloo'!B47*(60%+40%*(MAX(50%,(1-'Assumptions'!D17-'Assumptions'!D18)+D40)/(1-'Assumptions'!D17-'Assumptions'!D18)))))*'Assumptions'!D28))/('Assumptions'!D34+F40))*55%,(((('Assumptions'!D6*('Assumptions'!D16*(1+C40))*'Assumptions'!D13)*(1-'Assumptions'!D17-MAX(0,'Assumptions'!D18-D40)-'Assumptions'!D19)-'Assumptions'!D6*('Assumptions'!D16*(1+C40))*('Assumptions'!D20+E40)-'Assumptions'!D6*'Assumptions'!D21)+('Waterloo'!B47*(60%+40%*(MAX(50%,(1-'Assumptions'!D17-'Assumptions'!D18)+D40)/(1-'Assumptions'!D17-'Assumptions'!D18)))))-(('Assumptions'!D52*(1+'Assumptions'!E74))+('Assumptions'!D53*(1+'Assumptions'!F74))+(('Assumptions'!D54*(1+'Assumptions'!G74))+('Assumptions'!D55*(1+'Assumptions'!G74))+'Assumptions'!D56+'Assumptions'!D57+'Assumptions'!D58+'Assumptions'!D59+'Assumptions'!D60+'Assumptions'!D61+'Assumptions'!D62+'Assumptions'!D63+'Assumptions'!D64+'Assumptions'!D65)*(80%+20%*(MAX(50%,(1-'Assumptions'!D17-'Assumptions'!D18)+D40)/(1-'Assumptions'!D17-'Assumptions'!D18)))+((('Assumptions'!D6*('Assumptions'!D16*(1+C40))*'Assumptions'!D13)*(1-'Assumptions'!D17-MAX(0,'Assumptions'!D18-D40)-'Assumptions'!D19)-'Assumptions'!D6*('Assumptions'!D16*(1+C40))*('Assumptions'!D20+E40)-'Assumptions'!D6*'Assumptions'!D21)+('Waterloo'!B47*(60%+40%*(MAX(50%,(1-'Assumptions'!D17-'Assumptions'!D18)+D40)/(1-'Assumptions'!D17-'Assumptions'!D18)))))*'Assumptions'!D28))/(1.30*(-PMT(('Assumptions'!D37+2%)/12,30*12,1)*12)))),'Assumptions'!D36))-'Assumptions'!D41</x:f>
        <x:v>15000910.116666675</x:v>
      </x:c>
      <x:c r="R40" s="110" t="n">
        <x:f>IF(G40=1,MAX(0,'Assumptions'!D36-(MAX(0,MIN(MAX(0,(((('Assumptions'!D6*('Assumptions'!D16*(1+C40))*'Assumptions'!D13)*(1-'Assumptions'!D17-MAX(0,'Assumptions'!D18-D40)-'Assumptions'!D19)-'Assumptions'!D6*('Assumptions'!D16*(1+C40))*('Assumptions'!D20+E40)-'Assumptions'!D6*'Assumptions'!D21)+('Waterloo'!B47*(60%+40%*(MAX(50%,(1-'Assumptions'!D17-'Assumptions'!D18)+D40)/(1-'Assumptions'!D17-'Assumptions'!D18)))))-(('Assumptions'!D52*(1+'Assumptions'!E74))+('Assumptions'!D53*(1+'Assumptions'!F74))+(('Assumptions'!D54*(1+'Assumptions'!G74))+('Assumptions'!D55*(1+'Assumptions'!G74))+'Assumptions'!D56+'Assumptions'!D57+'Assumptions'!D58+'Assumptions'!D59+'Assumptions'!D60+'Assumptions'!D61+'Assumptions'!D62+'Assumptions'!D63+'Assumptions'!D64+'Assumptions'!D65)*(80%+20%*(MAX(50%,(1-'Assumptions'!D17-'Assumptions'!D18)+D40)/(1-'Assumptions'!D17-'Assumptions'!D18)))+((('Assumptions'!D6*('Assumptions'!D16*(1+C40))*'Assumptions'!D13)*(1-'Assumptions'!D17-MAX(0,'Assumptions'!D18-D40)-'Assumptions'!D19)-'Assumptions'!D6*('Assumptions'!D16*(1+C40))*('Assumptions'!D20+E40)-'Assumptions'!D6*'Assumptions'!D21)+('Waterloo'!B47*(60%+40%*(MAX(50%,(1-'Assumptions'!D17-'Assumptions'!D18)+D40)/(1-'Assumptions'!D17-'Assumptions'!D18)))))*'Assumptions'!D28))/('Assumptions'!D34+F40))*55%,(((('Assumptions'!D6*('Assumptions'!D16*(1+C40))*'Assumptions'!D13)*(1-'Assumptions'!D17-MAX(0,'Assumptions'!D18-D40)-'Assumptions'!D19)-'Assumptions'!D6*('Assumptions'!D16*(1+C40))*('Assumptions'!D20+E40)-'Assumptions'!D6*'Assumptions'!D21)+('Waterloo'!B47*(60%+40%*(MAX(50%,(1-'Assumptions'!D17-'Assumptions'!D18)+D40)/(1-'Assumptions'!D17-'Assumptions'!D18)))))-(('Assumptions'!D52*(1+'Assumptions'!E74))+('Assumptions'!D53*(1+'Assumptions'!F74))+(('Assumptions'!D54*(1+'Assumptions'!G74))+('Assumptions'!D55*(1+'Assumptions'!G74))+'Assumptions'!D56+'Assumptions'!D57+'Assumptions'!D58+'Assumptions'!D59+'Assumptions'!D60+'Assumptions'!D61+'Assumptions'!D62+'Assumptions'!D63+'Assumptions'!D64+'Assumptions'!D65)*(80%+20%*(MAX(50%,(1-'Assumptions'!D17-'Assumptions'!D18)+D40)/(1-'Assumptions'!D17-'Assumptions'!D18)))+((('Assumptions'!D6*('Assumptions'!D16*(1+C40))*'Assumptions'!D13)*(1-'Assumptions'!D17-MAX(0,'Assumptions'!D18-D40)-'Assumptions'!D19)-'Assumptions'!D6*('Assumptions'!D16*(1+C40))*('Assumptions'!D20+E40)-'Assumptions'!D6*'Assumptions'!D21)+('Waterloo'!B47*(60%+40%*(MAX(50%,(1-'Assumptions'!D17-'Assumptions'!D18)+D40)/(1-'Assumptions'!D17-'Assumptions'!D18)))))*'Assumptions'!D28))/(1.30*(-PMT(('Assumptions'!D37+2%)/12,30*12,1)*12)))))),0)</x:f>
        <x:v>0</x:v>
      </x:c>
      <x:c r="S40" s="32" t="str">
        <x:v>Property cash flow, then common equity</x:v>
      </x:c>
    </x:row>
    <x:row r="41">
      <x:c r="A41" s="32" t="str">
        <x:v>Waterloo</x:v>
      </x:c>
      <x:c r="B41" s="32" t="str">
        <x:v>Occupancy -3 pts</x:v>
      </x:c>
      <x:c r="C41" s="104" t="n">
        <x:f>'Assumptions'!B75</x:f>
        <x:v>0</x:v>
      </x:c>
      <x:c r="D41" s="104" t="n">
        <x:f>'Assumptions'!C75</x:f>
        <x:v>-0.03</x:v>
      </x:c>
      <x:c r="E41" s="102" t="n">
        <x:f>'Assumptions'!D75</x:f>
        <x:v>0</x:v>
      </x:c>
      <x:c r="F41" s="104" t="n">
        <x:f>'Assumptions'!H75</x:f>
        <x:v>0</x:v>
      </x:c>
      <x:c r="G41" s="91" t="n">
        <x:f>'Assumptions'!J75</x:f>
        <x:v>0</x:v>
      </x:c>
      <x:c r="H41" s="110" t="n">
        <x:f>(('Assumptions'!D6*('Assumptions'!D16*(1+C41))*'Assumptions'!D13)*(1-'Assumptions'!D17-MAX(0,'Assumptions'!D18-D41)-'Assumptions'!D19)-'Assumptions'!D6*('Assumptions'!D16*(1+C41))*('Assumptions'!D20+E41)-'Assumptions'!D6*'Assumptions'!D21)/'Assumptions'!D6/'Assumptions'!D13</x:f>
        <x:v>1347.9166666666665</x:v>
      </x:c>
      <x:c r="I41" s="110" t="n">
        <x:f>((('Assumptions'!D6*('Assumptions'!D16*(1+C41))*'Assumptions'!D13)*(1-'Assumptions'!D17-MAX(0,'Assumptions'!D18-D41)-'Assumptions'!D19)-'Assumptions'!D6*('Assumptions'!D16*(1+C41))*('Assumptions'!D20+E41)-'Assumptions'!D6*'Assumptions'!D21)+('Waterloo'!B47*(60%+40%*(MAX(50%,(1-'Assumptions'!D17-'Assumptions'!D18)+D41)/(1-'Assumptions'!D17-'Assumptions'!D18)))))</x:f>
        <x:v>13547372.749999998</x:v>
      </x:c>
      <x:c r="J41" s="110" t="n">
        <x:f>(((('Assumptions'!D6*('Assumptions'!D16*(1+C41))*'Assumptions'!D13)*(1-'Assumptions'!D17-MAX(0,'Assumptions'!D18-D41)-'Assumptions'!D19)-'Assumptions'!D6*('Assumptions'!D16*(1+C41))*('Assumptions'!D20+E41)-'Assumptions'!D6*'Assumptions'!D21)+('Waterloo'!B47*(60%+40%*(MAX(50%,(1-'Assumptions'!D17-'Assumptions'!D18)+D41)/(1-'Assumptions'!D17-'Assumptions'!D18)))))-(('Assumptions'!D52*(1+'Assumptions'!E75))+('Assumptions'!D53*(1+'Assumptions'!F75))+(('Assumptions'!D54*(1+'Assumptions'!G75))+('Assumptions'!D55*(1+'Assumptions'!G75))+'Assumptions'!D56+'Assumptions'!D57+'Assumptions'!D58+'Assumptions'!D59+'Assumptions'!D60+'Assumptions'!D61+'Assumptions'!D62+'Assumptions'!D63+'Assumptions'!D64+'Assumptions'!D65)*(80%+20%*(MAX(50%,(1-'Assumptions'!D17-'Assumptions'!D18)+D41)/(1-'Assumptions'!D17-'Assumptions'!D18)))+((('Assumptions'!D6*('Assumptions'!D16*(1+C41))*'Assumptions'!D13)*(1-'Assumptions'!D17-MAX(0,'Assumptions'!D18-D41)-'Assumptions'!D19)-'Assumptions'!D6*('Assumptions'!D16*(1+C41))*('Assumptions'!D20+E41)-'Assumptions'!D6*'Assumptions'!D21)+('Waterloo'!B47*(60%+40%*(MAX(50%,(1-'Assumptions'!D17-'Assumptions'!D18)+D41)/(1-'Assumptions'!D17-'Assumptions'!D18)))))*'Assumptions'!D28))</x:f>
        <x:v>8187014.067499998</x:v>
      </x:c>
      <x:c r="K41" s="106" t="n">
        <x:f>J41/'Waterloo'!B73-1</x:f>
        <x:v>-0.04759507554569464</x:v>
      </x:c>
      <x:c r="L41" s="112" t="n">
        <x:f>IF((IF(G41=1,MAX(0,MIN(MAX(0,(((('Assumptions'!D6*('Assumptions'!D16*(1+C41))*'Assumptions'!D13)*(1-'Assumptions'!D17-MAX(0,'Assumptions'!D18-D41)-'Assumptions'!D19)-'Assumptions'!D6*('Assumptions'!D16*(1+C41))*('Assumptions'!D20+E41)-'Assumptions'!D6*'Assumptions'!D21)+('Waterloo'!B47*(60%+40%*(MAX(50%,(1-'Assumptions'!D17-'Assumptions'!D18)+D41)/(1-'Assumptions'!D17-'Assumptions'!D18)))))-(('Assumptions'!D52*(1+'Assumptions'!E75))+('Assumptions'!D53*(1+'Assumptions'!F75))+(('Assumptions'!D54*(1+'Assumptions'!G75))+('Assumptions'!D55*(1+'Assumptions'!G75))+'Assumptions'!D56+'Assumptions'!D57+'Assumptions'!D58+'Assumptions'!D59+'Assumptions'!D60+'Assumptions'!D61+'Assumptions'!D62+'Assumptions'!D63+'Assumptions'!D64+'Assumptions'!D65)*(80%+20%*(MAX(50%,(1-'Assumptions'!D17-'Assumptions'!D18)+D41)/(1-'Assumptions'!D17-'Assumptions'!D18)))+((('Assumptions'!D6*('Assumptions'!D16*(1+C41))*'Assumptions'!D13)*(1-'Assumptions'!D17-MAX(0,'Assumptions'!D18-D41)-'Assumptions'!D19)-'Assumptions'!D6*('Assumptions'!D16*(1+C41))*('Assumptions'!D20+E41)-'Assumptions'!D6*'Assumptions'!D21)+('Waterloo'!B47*(60%+40%*(MAX(50%,(1-'Assumptions'!D17-'Assumptions'!D18)+D41)/(1-'Assumptions'!D17-'Assumptions'!D18)))))*'Assumptions'!D28))/('Assumptions'!D34+F41))*55%,(((('Assumptions'!D6*('Assumptions'!D16*(1+C41))*'Assumptions'!D13)*(1-'Assumptions'!D17-MAX(0,'Assumptions'!D18-D41)-'Assumptions'!D19)-'Assumptions'!D6*('Assumptions'!D16*(1+C41))*('Assumptions'!D20+E41)-'Assumptions'!D6*'Assumptions'!D21)+('Waterloo'!B47*(60%+40%*(MAX(50%,(1-'Assumptions'!D17-'Assumptions'!D18)+D41)/(1-'Assumptions'!D17-'Assumptions'!D18)))))-(('Assumptions'!D52*(1+'Assumptions'!E75))+('Assumptions'!D53*(1+'Assumptions'!F75))+(('Assumptions'!D54*(1+'Assumptions'!G75))+('Assumptions'!D55*(1+'Assumptions'!G75))+'Assumptions'!D56+'Assumptions'!D57+'Assumptions'!D58+'Assumptions'!D59+'Assumptions'!D60+'Assumptions'!D61+'Assumptions'!D62+'Assumptions'!D63+'Assumptions'!D64+'Assumptions'!D65)*(80%+20%*(MAX(50%,(1-'Assumptions'!D17-'Assumptions'!D18)+D41)/(1-'Assumptions'!D17-'Assumptions'!D18)))+((('Assumptions'!D6*('Assumptions'!D16*(1+C41))*'Assumptions'!D13)*(1-'Assumptions'!D17-MAX(0,'Assumptions'!D18-D41)-'Assumptions'!D19)-'Assumptions'!D6*('Assumptions'!D16*(1+C41))*('Assumptions'!D20+E41)-'Assumptions'!D6*'Assumptions'!D21)+('Waterloo'!B47*(60%+40%*(MAX(50%,(1-'Assumptions'!D17-'Assumptions'!D18)+D41)/(1-'Assumptions'!D17-'Assumptions'!D18)))))*'Assumptions'!D28))/(1.30*(-PMT(('Assumptions'!D37+2%)/12,30*12,1)*12))))*(-PMT(('Assumptions'!D37+2%)/12,30*12,1)*12),'Waterloo'!B98))&gt;0,J41/(IF(G41=1,MAX(0,MIN(MAX(0,(((('Assumptions'!D6*('Assumptions'!D16*(1+C41))*'Assumptions'!D13)*(1-'Assumptions'!D17-MAX(0,'Assumptions'!D18-D41)-'Assumptions'!D19)-'Assumptions'!D6*('Assumptions'!D16*(1+C41))*('Assumptions'!D20+E41)-'Assumptions'!D6*'Assumptions'!D21)+('Waterloo'!B47*(60%+40%*(MAX(50%,(1-'Assumptions'!D17-'Assumptions'!D18)+D41)/(1-'Assumptions'!D17-'Assumptions'!D18)))))-(('Assumptions'!D52*(1+'Assumptions'!E75))+('Assumptions'!D53*(1+'Assumptions'!F75))+(('Assumptions'!D54*(1+'Assumptions'!G75))+('Assumptions'!D55*(1+'Assumptions'!G75))+'Assumptions'!D56+'Assumptions'!D57+'Assumptions'!D58+'Assumptions'!D59+'Assumptions'!D60+'Assumptions'!D61+'Assumptions'!D62+'Assumptions'!D63+'Assumptions'!D64+'Assumptions'!D65)*(80%+20%*(MAX(50%,(1-'Assumptions'!D17-'Assumptions'!D18)+D41)/(1-'Assumptions'!D17-'Assumptions'!D18)))+((('Assumptions'!D6*('Assumptions'!D16*(1+C41))*'Assumptions'!D13)*(1-'Assumptions'!D17-MAX(0,'Assumptions'!D18-D41)-'Assumptions'!D19)-'Assumptions'!D6*('Assumptions'!D16*(1+C41))*('Assumptions'!D20+E41)-'Assumptions'!D6*'Assumptions'!D21)+('Waterloo'!B47*(60%+40%*(MAX(50%,(1-'Assumptions'!D17-'Assumptions'!D18)+D41)/(1-'Assumptions'!D17-'Assumptions'!D18)))))*'Assumptions'!D28))/('Assumptions'!D34+F41))*55%,(((('Assumptions'!D6*('Assumptions'!D16*(1+C41))*'Assumptions'!D13)*(1-'Assumptions'!D17-MAX(0,'Assumptions'!D18-D41)-'Assumptions'!D19)-'Assumptions'!D6*('Assumptions'!D16*(1+C41))*('Assumptions'!D20+E41)-'Assumptions'!D6*'Assumptions'!D21)+('Waterloo'!B47*(60%+40%*(MAX(50%,(1-'Assumptions'!D17-'Assumptions'!D18)+D41)/(1-'Assumptions'!D17-'Assumptions'!D18)))))-(('Assumptions'!D52*(1+'Assumptions'!E75))+('Assumptions'!D53*(1+'Assumptions'!F75))+(('Assumptions'!D54*(1+'Assumptions'!G75))+('Assumptions'!D55*(1+'Assumptions'!G75))+'Assumptions'!D56+'Assumptions'!D57+'Assumptions'!D58+'Assumptions'!D59+'Assumptions'!D60+'Assumptions'!D61+'Assumptions'!D62+'Assumptions'!D63+'Assumptions'!D64+'Assumptions'!D65)*(80%+20%*(MAX(50%,(1-'Assumptions'!D17-'Assumptions'!D18)+D41)/(1-'Assumptions'!D17-'Assumptions'!D18)))+((('Assumptions'!D6*('Assumptions'!D16*(1+C41))*'Assumptions'!D13)*(1-'Assumptions'!D17-MAX(0,'Assumptions'!D18-D41)-'Assumptions'!D19)-'Assumptions'!D6*('Assumptions'!D16*(1+C41))*('Assumptions'!D20+E41)-'Assumptions'!D6*'Assumptions'!D21)+('Waterloo'!B47*(60%+40%*(MAX(50%,(1-'Assumptions'!D17-'Assumptions'!D18)+D41)/(1-'Assumptions'!D17-'Assumptions'!D18)))))*'Assumptions'!D28))/(1.30*(-PMT(('Assumptions'!D37+2%)/12,30*12,1)*12))))*(-PMT(('Assumptions'!D37+2%)/12,30*12,1)*12),'Waterloo'!B98)),"")</x:f>
        <x:v>1.1953248508757726</x:v>
      </x:c>
      <x:c r="M41" s="106" t="n">
        <x:f>IF((IF(G41=1,MAX(0,MIN(MAX(0,(((('Assumptions'!D6*('Assumptions'!D16*(1+C41))*'Assumptions'!D13)*(1-'Assumptions'!D17-MAX(0,'Assumptions'!D18-D41)-'Assumptions'!D19)-'Assumptions'!D6*('Assumptions'!D16*(1+C41))*('Assumptions'!D20+E41)-'Assumptions'!D6*'Assumptions'!D21)+('Waterloo'!B47*(60%+40%*(MAX(50%,(1-'Assumptions'!D17-'Assumptions'!D18)+D41)/(1-'Assumptions'!D17-'Assumptions'!D18)))))-(('Assumptions'!D52*(1+'Assumptions'!E75))+('Assumptions'!D53*(1+'Assumptions'!F75))+(('Assumptions'!D54*(1+'Assumptions'!G75))+('Assumptions'!D55*(1+'Assumptions'!G75))+'Assumptions'!D56+'Assumptions'!D57+'Assumptions'!D58+'Assumptions'!D59+'Assumptions'!D60+'Assumptions'!D61+'Assumptions'!D62+'Assumptions'!D63+'Assumptions'!D64+'Assumptions'!D65)*(80%+20%*(MAX(50%,(1-'Assumptions'!D17-'Assumptions'!D18)+D41)/(1-'Assumptions'!D17-'Assumptions'!D18)))+((('Assumptions'!D6*('Assumptions'!D16*(1+C41))*'Assumptions'!D13)*(1-'Assumptions'!D17-MAX(0,'Assumptions'!D18-D41)-'Assumptions'!D19)-'Assumptions'!D6*('Assumptions'!D16*(1+C41))*('Assumptions'!D20+E41)-'Assumptions'!D6*'Assumptions'!D21)+('Waterloo'!B47*(60%+40%*(MAX(50%,(1-'Assumptions'!D17-'Assumptions'!D18)+D41)/(1-'Assumptions'!D17-'Assumptions'!D18)))))*'Assumptions'!D28))/('Assumptions'!D34+F41))*55%,(((('Assumptions'!D6*('Assumptions'!D16*(1+C41))*'Assumptions'!D13)*(1-'Assumptions'!D17-MAX(0,'Assumptions'!D18-D41)-'Assumptions'!D19)-'Assumptions'!D6*('Assumptions'!D16*(1+C41))*('Assumptions'!D20+E41)-'Assumptions'!D6*'Assumptions'!D21)+('Waterloo'!B47*(60%+40%*(MAX(50%,(1-'Assumptions'!D17-'Assumptions'!D18)+D41)/(1-'Assumptions'!D17-'Assumptions'!D18)))))-(('Assumptions'!D52*(1+'Assumptions'!E75))+('Assumptions'!D53*(1+'Assumptions'!F75))+(('Assumptions'!D54*(1+'Assumptions'!G75))+('Assumptions'!D55*(1+'Assumptions'!G75))+'Assumptions'!D56+'Assumptions'!D57+'Assumptions'!D58+'Assumptions'!D59+'Assumptions'!D60+'Assumptions'!D61+'Assumptions'!D62+'Assumptions'!D63+'Assumptions'!D64+'Assumptions'!D65)*(80%+20%*(MAX(50%,(1-'Assumptions'!D17-'Assumptions'!D18)+D41)/(1-'Assumptions'!D17-'Assumptions'!D18)))+((('Assumptions'!D6*('Assumptions'!D16*(1+C41))*'Assumptions'!D13)*(1-'Assumptions'!D17-MAX(0,'Assumptions'!D18-D41)-'Assumptions'!D19)-'Assumptions'!D6*('Assumptions'!D16*(1+C41))*('Assumptions'!D20+E41)-'Assumptions'!D6*'Assumptions'!D21)+('Waterloo'!B47*(60%+40%*(MAX(50%,(1-'Assumptions'!D17-'Assumptions'!D18)+D41)/(1-'Assumptions'!D17-'Assumptions'!D18)))))*'Assumptions'!D28))/(1.30*(-PMT(('Assumptions'!D37+2%)/12,30*12,1)*12)))),'Assumptions'!D36))&gt;0,J41/(IF(G41=1,MAX(0,MIN(MAX(0,(((('Assumptions'!D6*('Assumptions'!D16*(1+C41))*'Assumptions'!D13)*(1-'Assumptions'!D17-MAX(0,'Assumptions'!D18-D41)-'Assumptions'!D19)-'Assumptions'!D6*('Assumptions'!D16*(1+C41))*('Assumptions'!D20+E41)-'Assumptions'!D6*'Assumptions'!D21)+('Waterloo'!B47*(60%+40%*(MAX(50%,(1-'Assumptions'!D17-'Assumptions'!D18)+D41)/(1-'Assumptions'!D17-'Assumptions'!D18)))))-(('Assumptions'!D52*(1+'Assumptions'!E75))+('Assumptions'!D53*(1+'Assumptions'!F75))+(('Assumptions'!D54*(1+'Assumptions'!G75))+('Assumptions'!D55*(1+'Assumptions'!G75))+'Assumptions'!D56+'Assumptions'!D57+'Assumptions'!D58+'Assumptions'!D59+'Assumptions'!D60+'Assumptions'!D61+'Assumptions'!D62+'Assumptions'!D63+'Assumptions'!D64+'Assumptions'!D65)*(80%+20%*(MAX(50%,(1-'Assumptions'!D17-'Assumptions'!D18)+D41)/(1-'Assumptions'!D17-'Assumptions'!D18)))+((('Assumptions'!D6*('Assumptions'!D16*(1+C41))*'Assumptions'!D13)*(1-'Assumptions'!D17-MAX(0,'Assumptions'!D18-D41)-'Assumptions'!D19)-'Assumptions'!D6*('Assumptions'!D16*(1+C41))*('Assumptions'!D20+E41)-'Assumptions'!D6*'Assumptions'!D21)+('Waterloo'!B47*(60%+40%*(MAX(50%,(1-'Assumptions'!D17-'Assumptions'!D18)+D41)/(1-'Assumptions'!D17-'Assumptions'!D18)))))*'Assumptions'!D28))/('Assumptions'!D34+F41))*55%,(((('Assumptions'!D6*('Assumptions'!D16*(1+C41))*'Assumptions'!D13)*(1-'Assumptions'!D17-MAX(0,'Assumptions'!D18-D41)-'Assumptions'!D19)-'Assumptions'!D6*('Assumptions'!D16*(1+C41))*('Assumptions'!D20+E41)-'Assumptions'!D6*'Assumptions'!D21)+('Waterloo'!B47*(60%+40%*(MAX(50%,(1-'Assumptions'!D17-'Assumptions'!D18)+D41)/(1-'Assumptions'!D17-'Assumptions'!D18)))))-(('Assumptions'!D52*(1+'Assumptions'!E75))+('Assumptions'!D53*(1+'Assumptions'!F75))+(('Assumptions'!D54*(1+'Assumptions'!G75))+('Assumptions'!D55*(1+'Assumptions'!G75))+'Assumptions'!D56+'Assumptions'!D57+'Assumptions'!D58+'Assumptions'!D59+'Assumptions'!D60+'Assumptions'!D61+'Assumptions'!D62+'Assumptions'!D63+'Assumptions'!D64+'Assumptions'!D65)*(80%+20%*(MAX(50%,(1-'Assumptions'!D17-'Assumptions'!D18)+D41)/(1-'Assumptions'!D17-'Assumptions'!D18)))+((('Assumptions'!D6*('Assumptions'!D16*(1+C41))*'Assumptions'!D13)*(1-'Assumptions'!D17-MAX(0,'Assumptions'!D18-D41)-'Assumptions'!D19)-'Assumptions'!D6*('Assumptions'!D16*(1+C41))*('Assumptions'!D20+E41)-'Assumptions'!D6*'Assumptions'!D21)+('Waterloo'!B47*(60%+40%*(MAX(50%,(1-'Assumptions'!D17-'Assumptions'!D18)+D41)/(1-'Assumptions'!D17-'Assumptions'!D18)))))*'Assumptions'!D28))/(1.30*(-PMT(('Assumptions'!D37+2%)/12,30*12,1)*12)))),'Assumptions'!D36)),"")</x:f>
        <x:v>0.09303425076704543</x:v>
      </x:c>
      <x:c r="N41" s="110" t="n">
        <x:f>J41-'Waterloo'!B76-(IF(G41=1,MAX(0,MIN(MAX(0,(((('Assumptions'!D6*('Assumptions'!D16*(1+C41))*'Assumptions'!D13)*(1-'Assumptions'!D17-MAX(0,'Assumptions'!D18-D41)-'Assumptions'!D19)-'Assumptions'!D6*('Assumptions'!D16*(1+C41))*('Assumptions'!D20+E41)-'Assumptions'!D6*'Assumptions'!D21)+('Waterloo'!B47*(60%+40%*(MAX(50%,(1-'Assumptions'!D17-'Assumptions'!D18)+D41)/(1-'Assumptions'!D17-'Assumptions'!D18)))))-(('Assumptions'!D52*(1+'Assumptions'!E75))+('Assumptions'!D53*(1+'Assumptions'!F75))+(('Assumptions'!D54*(1+'Assumptions'!G75))+('Assumptions'!D55*(1+'Assumptions'!G75))+'Assumptions'!D56+'Assumptions'!D57+'Assumptions'!D58+'Assumptions'!D59+'Assumptions'!D60+'Assumptions'!D61+'Assumptions'!D62+'Assumptions'!D63+'Assumptions'!D64+'Assumptions'!D65)*(80%+20%*(MAX(50%,(1-'Assumptions'!D17-'Assumptions'!D18)+D41)/(1-'Assumptions'!D17-'Assumptions'!D18)))+((('Assumptions'!D6*('Assumptions'!D16*(1+C41))*'Assumptions'!D13)*(1-'Assumptions'!D17-MAX(0,'Assumptions'!D18-D41)-'Assumptions'!D19)-'Assumptions'!D6*('Assumptions'!D16*(1+C41))*('Assumptions'!D20+E41)-'Assumptions'!D6*'Assumptions'!D21)+('Waterloo'!B47*(60%+40%*(MAX(50%,(1-'Assumptions'!D17-'Assumptions'!D18)+D41)/(1-'Assumptions'!D17-'Assumptions'!D18)))))*'Assumptions'!D28))/('Assumptions'!D34+F41))*55%,(((('Assumptions'!D6*('Assumptions'!D16*(1+C41))*'Assumptions'!D13)*(1-'Assumptions'!D17-MAX(0,'Assumptions'!D18-D41)-'Assumptions'!D19)-'Assumptions'!D6*('Assumptions'!D16*(1+C41))*('Assumptions'!D20+E41)-'Assumptions'!D6*'Assumptions'!D21)+('Waterloo'!B47*(60%+40%*(MAX(50%,(1-'Assumptions'!D17-'Assumptions'!D18)+D41)/(1-'Assumptions'!D17-'Assumptions'!D18)))))-(('Assumptions'!D52*(1+'Assumptions'!E75))+('Assumptions'!D53*(1+'Assumptions'!F75))+(('Assumptions'!D54*(1+'Assumptions'!G75))+('Assumptions'!D55*(1+'Assumptions'!G75))+'Assumptions'!D56+'Assumptions'!D57+'Assumptions'!D58+'Assumptions'!D59+'Assumptions'!D60+'Assumptions'!D61+'Assumptions'!D62+'Assumptions'!D63+'Assumptions'!D64+'Assumptions'!D65)*(80%+20%*(MAX(50%,(1-'Assumptions'!D17-'Assumptions'!D18)+D41)/(1-'Assumptions'!D17-'Assumptions'!D18)))+((('Assumptions'!D6*('Assumptions'!D16*(1+C41))*'Assumptions'!D13)*(1-'Assumptions'!D17-MAX(0,'Assumptions'!D18-D41)-'Assumptions'!D19)-'Assumptions'!D6*('Assumptions'!D16*(1+C41))*('Assumptions'!D20+E41)-'Assumptions'!D6*'Assumptions'!D21)+('Waterloo'!B47*(60%+40%*(MAX(50%,(1-'Assumptions'!D17-'Assumptions'!D18)+D41)/(1-'Assumptions'!D17-'Assumptions'!D18)))))*'Assumptions'!D28))/(1.30*(-PMT(('Assumptions'!D37+2%)/12,30*12,1)*12))))*(-PMT(('Assumptions'!D37+2%)/12,30*12,1)*12),'Waterloo'!B98))-'Waterloo'!B102-'Assumptions'!D6*'Assumptions'!I75</x:f>
        <x:v>1099018.1677396437</x:v>
      </x:c>
      <x:c r="O41" s="110" t="n">
        <x:f>MAX(0,(((('Assumptions'!D6*('Assumptions'!D16*(1+C41))*'Assumptions'!D13)*(1-'Assumptions'!D17-MAX(0,'Assumptions'!D18-D41)-'Assumptions'!D19)-'Assumptions'!D6*('Assumptions'!D16*(1+C41))*('Assumptions'!D20+E41)-'Assumptions'!D6*'Assumptions'!D21)+('Waterloo'!B47*(60%+40%*(MAX(50%,(1-'Assumptions'!D17-'Assumptions'!D18)+D41)/(1-'Assumptions'!D17-'Assumptions'!D18)))))-(('Assumptions'!D52*(1+'Assumptions'!E75))+('Assumptions'!D53*(1+'Assumptions'!F75))+(('Assumptions'!D54*(1+'Assumptions'!G75))+('Assumptions'!D55*(1+'Assumptions'!G75))+'Assumptions'!D56+'Assumptions'!D57+'Assumptions'!D58+'Assumptions'!D59+'Assumptions'!D60+'Assumptions'!D61+'Assumptions'!D62+'Assumptions'!D63+'Assumptions'!D64+'Assumptions'!D65)*(80%+20%*(MAX(50%,(1-'Assumptions'!D17-'Assumptions'!D18)+D41)/(1-'Assumptions'!D17-'Assumptions'!D18)))+((('Assumptions'!D6*('Assumptions'!D16*(1+C41))*'Assumptions'!D13)*(1-'Assumptions'!D17-MAX(0,'Assumptions'!D18-D41)-'Assumptions'!D19)-'Assumptions'!D6*('Assumptions'!D16*(1+C41))*('Assumptions'!D20+E41)-'Assumptions'!D6*'Assumptions'!D21)+('Waterloo'!B47*(60%+40%*(MAX(50%,(1-'Assumptions'!D17-'Assumptions'!D18)+D41)/(1-'Assumptions'!D17-'Assumptions'!D18)))))*'Assumptions'!D28))/('Assumptions'!D34+F41))</x:f>
        <x:v>148854801.2272727</x:v>
      </x:c>
      <x:c r="P41" s="106" t="n">
        <x:f>IF(O41&gt;0,(IF(G41=1,MAX(0,MIN(MAX(0,(((('Assumptions'!D6*('Assumptions'!D16*(1+C41))*'Assumptions'!D13)*(1-'Assumptions'!D17-MAX(0,'Assumptions'!D18-D41)-'Assumptions'!D19)-'Assumptions'!D6*('Assumptions'!D16*(1+C41))*('Assumptions'!D20+E41)-'Assumptions'!D6*'Assumptions'!D21)+('Waterloo'!B47*(60%+40%*(MAX(50%,(1-'Assumptions'!D17-'Assumptions'!D18)+D41)/(1-'Assumptions'!D17-'Assumptions'!D18)))))-(('Assumptions'!D52*(1+'Assumptions'!E75))+('Assumptions'!D53*(1+'Assumptions'!F75))+(('Assumptions'!D54*(1+'Assumptions'!G75))+('Assumptions'!D55*(1+'Assumptions'!G75))+'Assumptions'!D56+'Assumptions'!D57+'Assumptions'!D58+'Assumptions'!D59+'Assumptions'!D60+'Assumptions'!D61+'Assumptions'!D62+'Assumptions'!D63+'Assumptions'!D64+'Assumptions'!D65)*(80%+20%*(MAX(50%,(1-'Assumptions'!D17-'Assumptions'!D18)+D41)/(1-'Assumptions'!D17-'Assumptions'!D18)))+((('Assumptions'!D6*('Assumptions'!D16*(1+C41))*'Assumptions'!D13)*(1-'Assumptions'!D17-MAX(0,'Assumptions'!D18-D41)-'Assumptions'!D19)-'Assumptions'!D6*('Assumptions'!D16*(1+C41))*('Assumptions'!D20+E41)-'Assumptions'!D6*'Assumptions'!D21)+('Waterloo'!B47*(60%+40%*(MAX(50%,(1-'Assumptions'!D17-'Assumptions'!D18)+D41)/(1-'Assumptions'!D17-'Assumptions'!D18)))))*'Assumptions'!D28))/('Assumptions'!D34+F41))*55%,(((('Assumptions'!D6*('Assumptions'!D16*(1+C41))*'Assumptions'!D13)*(1-'Assumptions'!D17-MAX(0,'Assumptions'!D18-D41)-'Assumptions'!D19)-'Assumptions'!D6*('Assumptions'!D16*(1+C41))*('Assumptions'!D20+E41)-'Assumptions'!D6*'Assumptions'!D21)+('Waterloo'!B47*(60%+40%*(MAX(50%,(1-'Assumptions'!D17-'Assumptions'!D18)+D41)/(1-'Assumptions'!D17-'Assumptions'!D18)))))-(('Assumptions'!D52*(1+'Assumptions'!E75))+('Assumptions'!D53*(1+'Assumptions'!F75))+(('Assumptions'!D54*(1+'Assumptions'!G75))+('Assumptions'!D55*(1+'Assumptions'!G75))+'Assumptions'!D56+'Assumptions'!D57+'Assumptions'!D58+'Assumptions'!D59+'Assumptions'!D60+'Assumptions'!D61+'Assumptions'!D62+'Assumptions'!D63+'Assumptions'!D64+'Assumptions'!D65)*(80%+20%*(MAX(50%,(1-'Assumptions'!D17-'Assumptions'!D18)+D41)/(1-'Assumptions'!D17-'Assumptions'!D18)))+((('Assumptions'!D6*('Assumptions'!D16*(1+C41))*'Assumptions'!D13)*(1-'Assumptions'!D17-MAX(0,'Assumptions'!D18-D41)-'Assumptions'!D19)-'Assumptions'!D6*('Assumptions'!D16*(1+C41))*('Assumptions'!D20+E41)-'Assumptions'!D6*'Assumptions'!D21)+('Waterloo'!B47*(60%+40%*(MAX(50%,(1-'Assumptions'!D17-'Assumptions'!D18)+D41)/(1-'Assumptions'!D17-'Assumptions'!D18)))))*'Assumptions'!D28))/(1.30*(-PMT(('Assumptions'!D37+2%)/12,30*12,1)*12)))),'Assumptions'!D36))/O41,"")</x:f>
        <x:v>0.5911801250242571</x:v>
      </x:c>
      <x:c r="Q41" s="110" t="n">
        <x:f>O41-(IF(G41=1,MAX(0,MIN(MAX(0,(((('Assumptions'!D6*('Assumptions'!D16*(1+C41))*'Assumptions'!D13)*(1-'Assumptions'!D17-MAX(0,'Assumptions'!D18-D41)-'Assumptions'!D19)-'Assumptions'!D6*('Assumptions'!D16*(1+C41))*('Assumptions'!D20+E41)-'Assumptions'!D6*'Assumptions'!D21)+('Waterloo'!B47*(60%+40%*(MAX(50%,(1-'Assumptions'!D17-'Assumptions'!D18)+D41)/(1-'Assumptions'!D17-'Assumptions'!D18)))))-(('Assumptions'!D52*(1+'Assumptions'!E75))+('Assumptions'!D53*(1+'Assumptions'!F75))+(('Assumptions'!D54*(1+'Assumptions'!G75))+('Assumptions'!D55*(1+'Assumptions'!G75))+'Assumptions'!D56+'Assumptions'!D57+'Assumptions'!D58+'Assumptions'!D59+'Assumptions'!D60+'Assumptions'!D61+'Assumptions'!D62+'Assumptions'!D63+'Assumptions'!D64+'Assumptions'!D65)*(80%+20%*(MAX(50%,(1-'Assumptions'!D17-'Assumptions'!D18)+D41)/(1-'Assumptions'!D17-'Assumptions'!D18)))+((('Assumptions'!D6*('Assumptions'!D16*(1+C41))*'Assumptions'!D13)*(1-'Assumptions'!D17-MAX(0,'Assumptions'!D18-D41)-'Assumptions'!D19)-'Assumptions'!D6*('Assumptions'!D16*(1+C41))*('Assumptions'!D20+E41)-'Assumptions'!D6*'Assumptions'!D21)+('Waterloo'!B47*(60%+40%*(MAX(50%,(1-'Assumptions'!D17-'Assumptions'!D18)+D41)/(1-'Assumptions'!D17-'Assumptions'!D18)))))*'Assumptions'!D28))/('Assumptions'!D34+F41))*55%,(((('Assumptions'!D6*('Assumptions'!D16*(1+C41))*'Assumptions'!D13)*(1-'Assumptions'!D17-MAX(0,'Assumptions'!D18-D41)-'Assumptions'!D19)-'Assumptions'!D6*('Assumptions'!D16*(1+C41))*('Assumptions'!D20+E41)-'Assumptions'!D6*'Assumptions'!D21)+('Waterloo'!B47*(60%+40%*(MAX(50%,(1-'Assumptions'!D17-'Assumptions'!D18)+D41)/(1-'Assumptions'!D17-'Assumptions'!D18)))))-(('Assumptions'!D52*(1+'Assumptions'!E75))+('Assumptions'!D53*(1+'Assumptions'!F75))+(('Assumptions'!D54*(1+'Assumptions'!G75))+('Assumptions'!D55*(1+'Assumptions'!G75))+'Assumptions'!D56+'Assumptions'!D57+'Assumptions'!D58+'Assumptions'!D59+'Assumptions'!D60+'Assumptions'!D61+'Assumptions'!D62+'Assumptions'!D63+'Assumptions'!D64+'Assumptions'!D65)*(80%+20%*(MAX(50%,(1-'Assumptions'!D17-'Assumptions'!D18)+D41)/(1-'Assumptions'!D17-'Assumptions'!D18)))+((('Assumptions'!D6*('Assumptions'!D16*(1+C41))*'Assumptions'!D13)*(1-'Assumptions'!D17-MAX(0,'Assumptions'!D18-D41)-'Assumptions'!D19)-'Assumptions'!D6*('Assumptions'!D16*(1+C41))*('Assumptions'!D20+E41)-'Assumptions'!D6*'Assumptions'!D21)+('Waterloo'!B47*(60%+40%*(MAX(50%,(1-'Assumptions'!D17-'Assumptions'!D18)+D41)/(1-'Assumptions'!D17-'Assumptions'!D18)))))*'Assumptions'!D28))/(1.30*(-PMT(('Assumptions'!D37+2%)/12,30*12,1)*12)))),'Assumptions'!D36))-'Assumptions'!D41</x:f>
        <x:v>60854801.22727269</x:v>
      </x:c>
      <x:c r="R41" s="110" t="n">
        <x:f>IF(G41=1,MAX(0,'Assumptions'!D36-(MAX(0,MIN(MAX(0,(((('Assumptions'!D6*('Assumptions'!D16*(1+C41))*'Assumptions'!D13)*(1-'Assumptions'!D17-MAX(0,'Assumptions'!D18-D41)-'Assumptions'!D19)-'Assumptions'!D6*('Assumptions'!D16*(1+C41))*('Assumptions'!D20+E41)-'Assumptions'!D6*'Assumptions'!D21)+('Waterloo'!B47*(60%+40%*(MAX(50%,(1-'Assumptions'!D17-'Assumptions'!D18)+D41)/(1-'Assumptions'!D17-'Assumptions'!D18)))))-(('Assumptions'!D52*(1+'Assumptions'!E75))+('Assumptions'!D53*(1+'Assumptions'!F75))+(('Assumptions'!D54*(1+'Assumptions'!G75))+('Assumptions'!D55*(1+'Assumptions'!G75))+'Assumptions'!D56+'Assumptions'!D57+'Assumptions'!D58+'Assumptions'!D59+'Assumptions'!D60+'Assumptions'!D61+'Assumptions'!D62+'Assumptions'!D63+'Assumptions'!D64+'Assumptions'!D65)*(80%+20%*(MAX(50%,(1-'Assumptions'!D17-'Assumptions'!D18)+D41)/(1-'Assumptions'!D17-'Assumptions'!D18)))+((('Assumptions'!D6*('Assumptions'!D16*(1+C41))*'Assumptions'!D13)*(1-'Assumptions'!D17-MAX(0,'Assumptions'!D18-D41)-'Assumptions'!D19)-'Assumptions'!D6*('Assumptions'!D16*(1+C41))*('Assumptions'!D20+E41)-'Assumptions'!D6*'Assumptions'!D21)+('Waterloo'!B47*(60%+40%*(MAX(50%,(1-'Assumptions'!D17-'Assumptions'!D18)+D41)/(1-'Assumptions'!D17-'Assumptions'!D18)))))*'Assumptions'!D28))/('Assumptions'!D34+F41))*55%,(((('Assumptions'!D6*('Assumptions'!D16*(1+C41))*'Assumptions'!D13)*(1-'Assumptions'!D17-MAX(0,'Assumptions'!D18-D41)-'Assumptions'!D19)-'Assumptions'!D6*('Assumptions'!D16*(1+C41))*('Assumptions'!D20+E41)-'Assumptions'!D6*'Assumptions'!D21)+('Waterloo'!B47*(60%+40%*(MAX(50%,(1-'Assumptions'!D17-'Assumptions'!D18)+D41)/(1-'Assumptions'!D17-'Assumptions'!D18)))))-(('Assumptions'!D52*(1+'Assumptions'!E75))+('Assumptions'!D53*(1+'Assumptions'!F75))+(('Assumptions'!D54*(1+'Assumptions'!G75))+('Assumptions'!D55*(1+'Assumptions'!G75))+'Assumptions'!D56+'Assumptions'!D57+'Assumptions'!D58+'Assumptions'!D59+'Assumptions'!D60+'Assumptions'!D61+'Assumptions'!D62+'Assumptions'!D63+'Assumptions'!D64+'Assumptions'!D65)*(80%+20%*(MAX(50%,(1-'Assumptions'!D17-'Assumptions'!D18)+D41)/(1-'Assumptions'!D17-'Assumptions'!D18)))+((('Assumptions'!D6*('Assumptions'!D16*(1+C41))*'Assumptions'!D13)*(1-'Assumptions'!D17-MAX(0,'Assumptions'!D18-D41)-'Assumptions'!D19)-'Assumptions'!D6*('Assumptions'!D16*(1+C41))*('Assumptions'!D20+E41)-'Assumptions'!D6*'Assumptions'!D21)+('Waterloo'!B47*(60%+40%*(MAX(50%,(1-'Assumptions'!D17-'Assumptions'!D18)+D41)/(1-'Assumptions'!D17-'Assumptions'!D18)))))*'Assumptions'!D28))/(1.30*(-PMT(('Assumptions'!D37+2%)/12,30*12,1)*12)))))),0)</x:f>
        <x:v>0</x:v>
      </x:c>
      <x:c r="S41" s="32" t="str">
        <x:v>Property cash flow, then common equity</x:v>
      </x:c>
    </x:row>
    <x:row r="42">
      <x:c r="A42" s="32" t="str">
        <x:v>Waterloo</x:v>
      </x:c>
      <x:c r="B42" s="32" t="str">
        <x:v>Occupancy -7 pts</x:v>
      </x:c>
      <x:c r="C42" s="104" t="n">
        <x:f>'Assumptions'!B76</x:f>
        <x:v>0</x:v>
      </x:c>
      <x:c r="D42" s="104" t="n">
        <x:f>'Assumptions'!C76</x:f>
        <x:v>-0.07</x:v>
      </x:c>
      <x:c r="E42" s="102" t="n">
        <x:f>'Assumptions'!D76</x:f>
        <x:v>0</x:v>
      </x:c>
      <x:c r="F42" s="104" t="n">
        <x:f>'Assumptions'!H76</x:f>
        <x:v>0.0025</x:v>
      </x:c>
      <x:c r="G42" s="91" t="n">
        <x:f>'Assumptions'!J76</x:f>
        <x:v>0</x:v>
      </x:c>
      <x:c r="H42" s="110" t="n">
        <x:f>(('Assumptions'!D6*('Assumptions'!D16*(1+C42))*'Assumptions'!D13)*(1-'Assumptions'!D17-MAX(0,'Assumptions'!D18-D42)-'Assumptions'!D19)-'Assumptions'!D6*('Assumptions'!D16*(1+C42))*('Assumptions'!D20+E42)-'Assumptions'!D6*'Assumptions'!D21)/'Assumptions'!D6/'Assumptions'!D13</x:f>
        <x:v>1287.9166666666667</x:v>
      </x:c>
      <x:c r="I42" s="110" t="n">
        <x:f>((('Assumptions'!D6*('Assumptions'!D16*(1+C42))*'Assumptions'!D13)*(1-'Assumptions'!D17-MAX(0,'Assumptions'!D18-D42)-'Assumptions'!D19)-'Assumptions'!D6*('Assumptions'!D16*(1+C42))*('Assumptions'!D20+E42)-'Assumptions'!D6*'Assumptions'!D21)+('Waterloo'!B47*(60%+40%*(MAX(50%,(1-'Assumptions'!D17-'Assumptions'!D18)+D42)/(1-'Assumptions'!D17-'Assumptions'!D18)))))</x:f>
        <x:v>12962909.75</x:v>
      </x:c>
      <x:c r="J42" s="110" t="n">
        <x:f>(((('Assumptions'!D6*('Assumptions'!D16*(1+C42))*'Assumptions'!D13)*(1-'Assumptions'!D17-MAX(0,'Assumptions'!D18-D42)-'Assumptions'!D19)-'Assumptions'!D6*('Assumptions'!D16*(1+C42))*('Assumptions'!D20+E42)-'Assumptions'!D6*'Assumptions'!D21)+('Waterloo'!B47*(60%+40%*(MAX(50%,(1-'Assumptions'!D17-'Assumptions'!D18)+D42)/(1-'Assumptions'!D17-'Assumptions'!D18)))))-(('Assumptions'!D52*(1+'Assumptions'!E76))+('Assumptions'!D53*(1+'Assumptions'!F76))+(('Assumptions'!D54*(1+'Assumptions'!G76))+('Assumptions'!D55*(1+'Assumptions'!G76))+'Assumptions'!D56+'Assumptions'!D57+'Assumptions'!D58+'Assumptions'!D59+'Assumptions'!D60+'Assumptions'!D61+'Assumptions'!D62+'Assumptions'!D63+'Assumptions'!D64+'Assumptions'!D65)*(80%+20%*(MAX(50%,(1-'Assumptions'!D17-'Assumptions'!D18)+D42)/(1-'Assumptions'!D17-'Assumptions'!D18)))+((('Assumptions'!D6*('Assumptions'!D16*(1+C42))*'Assumptions'!D13)*(1-'Assumptions'!D17-MAX(0,'Assumptions'!D18-D42)-'Assumptions'!D19)-'Assumptions'!D6*('Assumptions'!D16*(1+C42))*('Assumptions'!D20+E42)-'Assumptions'!D6*'Assumptions'!D21)+('Waterloo'!B47*(60%+40%*(MAX(50%,(1-'Assumptions'!D17-'Assumptions'!D18)+D42)/(1-'Assumptions'!D17-'Assumptions'!D18)))))*'Assumptions'!D28))</x:f>
        <x:v>7641501.624166666</x:v>
      </x:c>
      <x:c r="K42" s="106" t="n">
        <x:f>J42/'Waterloo'!B73-1</x:f>
        <x:v>-0.11105517627328709</x:v>
      </x:c>
      <x:c r="L42" s="112" t="n">
        <x:f>IF((IF(G42=1,MAX(0,MIN(MAX(0,(((('Assumptions'!D6*('Assumptions'!D16*(1+C42))*'Assumptions'!D13)*(1-'Assumptions'!D17-MAX(0,'Assumptions'!D18-D42)-'Assumptions'!D19)-'Assumptions'!D6*('Assumptions'!D16*(1+C42))*('Assumptions'!D20+E42)-'Assumptions'!D6*'Assumptions'!D21)+('Waterloo'!B47*(60%+40%*(MAX(50%,(1-'Assumptions'!D17-'Assumptions'!D18)+D42)/(1-'Assumptions'!D17-'Assumptions'!D18)))))-(('Assumptions'!D52*(1+'Assumptions'!E76))+('Assumptions'!D53*(1+'Assumptions'!F76))+(('Assumptions'!D54*(1+'Assumptions'!G76))+('Assumptions'!D55*(1+'Assumptions'!G76))+'Assumptions'!D56+'Assumptions'!D57+'Assumptions'!D58+'Assumptions'!D59+'Assumptions'!D60+'Assumptions'!D61+'Assumptions'!D62+'Assumptions'!D63+'Assumptions'!D64+'Assumptions'!D65)*(80%+20%*(MAX(50%,(1-'Assumptions'!D17-'Assumptions'!D18)+D42)/(1-'Assumptions'!D17-'Assumptions'!D18)))+((('Assumptions'!D6*('Assumptions'!D16*(1+C42))*'Assumptions'!D13)*(1-'Assumptions'!D17-MAX(0,'Assumptions'!D18-D42)-'Assumptions'!D19)-'Assumptions'!D6*('Assumptions'!D16*(1+C42))*('Assumptions'!D20+E42)-'Assumptions'!D6*'Assumptions'!D21)+('Waterloo'!B47*(60%+40%*(MAX(50%,(1-'Assumptions'!D17-'Assumptions'!D18)+D42)/(1-'Assumptions'!D17-'Assumptions'!D18)))))*'Assumptions'!D28))/('Assumptions'!D34+F42))*55%,(((('Assumptions'!D6*('Assumptions'!D16*(1+C42))*'Assumptions'!D13)*(1-'Assumptions'!D17-MAX(0,'Assumptions'!D18-D42)-'Assumptions'!D19)-'Assumptions'!D6*('Assumptions'!D16*(1+C42))*('Assumptions'!D20+E42)-'Assumptions'!D6*'Assumptions'!D21)+('Waterloo'!B47*(60%+40%*(MAX(50%,(1-'Assumptions'!D17-'Assumptions'!D18)+D42)/(1-'Assumptions'!D17-'Assumptions'!D18)))))-(('Assumptions'!D52*(1+'Assumptions'!E76))+('Assumptions'!D53*(1+'Assumptions'!F76))+(('Assumptions'!D54*(1+'Assumptions'!G76))+('Assumptions'!D55*(1+'Assumptions'!G76))+'Assumptions'!D56+'Assumptions'!D57+'Assumptions'!D58+'Assumptions'!D59+'Assumptions'!D60+'Assumptions'!D61+'Assumptions'!D62+'Assumptions'!D63+'Assumptions'!D64+'Assumptions'!D65)*(80%+20%*(MAX(50%,(1-'Assumptions'!D17-'Assumptions'!D18)+D42)/(1-'Assumptions'!D17-'Assumptions'!D18)))+((('Assumptions'!D6*('Assumptions'!D16*(1+C42))*'Assumptions'!D13)*(1-'Assumptions'!D17-MAX(0,'Assumptions'!D18-D42)-'Assumptions'!D19)-'Assumptions'!D6*('Assumptions'!D16*(1+C42))*('Assumptions'!D20+E42)-'Assumptions'!D6*'Assumptions'!D21)+('Waterloo'!B47*(60%+40%*(MAX(50%,(1-'Assumptions'!D17-'Assumptions'!D18)+D42)/(1-'Assumptions'!D17-'Assumptions'!D18)))))*'Assumptions'!D28))/(1.30*(-PMT(('Assumptions'!D37+2%)/12,30*12,1)*12))))*(-PMT(('Assumptions'!D37+2%)/12,30*12,1)*12),'Waterloo'!B98))&gt;0,J42/(IF(G42=1,MAX(0,MIN(MAX(0,(((('Assumptions'!D6*('Assumptions'!D16*(1+C42))*'Assumptions'!D13)*(1-'Assumptions'!D17-MAX(0,'Assumptions'!D18-D42)-'Assumptions'!D19)-'Assumptions'!D6*('Assumptions'!D16*(1+C42))*('Assumptions'!D20+E42)-'Assumptions'!D6*'Assumptions'!D21)+('Waterloo'!B47*(60%+40%*(MAX(50%,(1-'Assumptions'!D17-'Assumptions'!D18)+D42)/(1-'Assumptions'!D17-'Assumptions'!D18)))))-(('Assumptions'!D52*(1+'Assumptions'!E76))+('Assumptions'!D53*(1+'Assumptions'!F76))+(('Assumptions'!D54*(1+'Assumptions'!G76))+('Assumptions'!D55*(1+'Assumptions'!G76))+'Assumptions'!D56+'Assumptions'!D57+'Assumptions'!D58+'Assumptions'!D59+'Assumptions'!D60+'Assumptions'!D61+'Assumptions'!D62+'Assumptions'!D63+'Assumptions'!D64+'Assumptions'!D65)*(80%+20%*(MAX(50%,(1-'Assumptions'!D17-'Assumptions'!D18)+D42)/(1-'Assumptions'!D17-'Assumptions'!D18)))+((('Assumptions'!D6*('Assumptions'!D16*(1+C42))*'Assumptions'!D13)*(1-'Assumptions'!D17-MAX(0,'Assumptions'!D18-D42)-'Assumptions'!D19)-'Assumptions'!D6*('Assumptions'!D16*(1+C42))*('Assumptions'!D20+E42)-'Assumptions'!D6*'Assumptions'!D21)+('Waterloo'!B47*(60%+40%*(MAX(50%,(1-'Assumptions'!D17-'Assumptions'!D18)+D42)/(1-'Assumptions'!D17-'Assumptions'!D18)))))*'Assumptions'!D28))/('Assumptions'!D34+F42))*55%,(((('Assumptions'!D6*('Assumptions'!D16*(1+C42))*'Assumptions'!D13)*(1-'Assumptions'!D17-MAX(0,'Assumptions'!D18-D42)-'Assumptions'!D19)-'Assumptions'!D6*('Assumptions'!D16*(1+C42))*('Assumptions'!D20+E42)-'Assumptions'!D6*'Assumptions'!D21)+('Waterloo'!B47*(60%+40%*(MAX(50%,(1-'Assumptions'!D17-'Assumptions'!D18)+D42)/(1-'Assumptions'!D17-'Assumptions'!D18)))))-(('Assumptions'!D52*(1+'Assumptions'!E76))+('Assumptions'!D53*(1+'Assumptions'!F76))+(('Assumptions'!D54*(1+'Assumptions'!G76))+('Assumptions'!D55*(1+'Assumptions'!G76))+'Assumptions'!D56+'Assumptions'!D57+'Assumptions'!D58+'Assumptions'!D59+'Assumptions'!D60+'Assumptions'!D61+'Assumptions'!D62+'Assumptions'!D63+'Assumptions'!D64+'Assumptions'!D65)*(80%+20%*(MAX(50%,(1-'Assumptions'!D17-'Assumptions'!D18)+D42)/(1-'Assumptions'!D17-'Assumptions'!D18)))+((('Assumptions'!D6*('Assumptions'!D16*(1+C42))*'Assumptions'!D13)*(1-'Assumptions'!D17-MAX(0,'Assumptions'!D18-D42)-'Assumptions'!D19)-'Assumptions'!D6*('Assumptions'!D16*(1+C42))*('Assumptions'!D20+E42)-'Assumptions'!D6*'Assumptions'!D21)+('Waterloo'!B47*(60%+40%*(MAX(50%,(1-'Assumptions'!D17-'Assumptions'!D18)+D42)/(1-'Assumptions'!D17-'Assumptions'!D18)))))*'Assumptions'!D28))/(1.30*(-PMT(('Assumptions'!D37+2%)/12,30*12,1)*12))))*(-PMT(('Assumptions'!D37+2%)/12,30*12,1)*12),'Waterloo'!B98)),"")</x:f>
        <x:v>1.1156786484139012</x:v>
      </x:c>
      <x:c r="M42" s="106" t="n">
        <x:f>IF((IF(G42=1,MAX(0,MIN(MAX(0,(((('Assumptions'!D6*('Assumptions'!D16*(1+C42))*'Assumptions'!D13)*(1-'Assumptions'!D17-MAX(0,'Assumptions'!D18-D42)-'Assumptions'!D19)-'Assumptions'!D6*('Assumptions'!D16*(1+C42))*('Assumptions'!D20+E42)-'Assumptions'!D6*'Assumptions'!D21)+('Waterloo'!B47*(60%+40%*(MAX(50%,(1-'Assumptions'!D17-'Assumptions'!D18)+D42)/(1-'Assumptions'!D17-'Assumptions'!D18)))))-(('Assumptions'!D52*(1+'Assumptions'!E76))+('Assumptions'!D53*(1+'Assumptions'!F76))+(('Assumptions'!D54*(1+'Assumptions'!G76))+('Assumptions'!D55*(1+'Assumptions'!G76))+'Assumptions'!D56+'Assumptions'!D57+'Assumptions'!D58+'Assumptions'!D59+'Assumptions'!D60+'Assumptions'!D61+'Assumptions'!D62+'Assumptions'!D63+'Assumptions'!D64+'Assumptions'!D65)*(80%+20%*(MAX(50%,(1-'Assumptions'!D17-'Assumptions'!D18)+D42)/(1-'Assumptions'!D17-'Assumptions'!D18)))+((('Assumptions'!D6*('Assumptions'!D16*(1+C42))*'Assumptions'!D13)*(1-'Assumptions'!D17-MAX(0,'Assumptions'!D18-D42)-'Assumptions'!D19)-'Assumptions'!D6*('Assumptions'!D16*(1+C42))*('Assumptions'!D20+E42)-'Assumptions'!D6*'Assumptions'!D21)+('Waterloo'!B47*(60%+40%*(MAX(50%,(1-'Assumptions'!D17-'Assumptions'!D18)+D42)/(1-'Assumptions'!D17-'Assumptions'!D18)))))*'Assumptions'!D28))/('Assumptions'!D34+F42))*55%,(((('Assumptions'!D6*('Assumptions'!D16*(1+C42))*'Assumptions'!D13)*(1-'Assumptions'!D17-MAX(0,'Assumptions'!D18-D42)-'Assumptions'!D19)-'Assumptions'!D6*('Assumptions'!D16*(1+C42))*('Assumptions'!D20+E42)-'Assumptions'!D6*'Assumptions'!D21)+('Waterloo'!B47*(60%+40%*(MAX(50%,(1-'Assumptions'!D17-'Assumptions'!D18)+D42)/(1-'Assumptions'!D17-'Assumptions'!D18)))))-(('Assumptions'!D52*(1+'Assumptions'!E76))+('Assumptions'!D53*(1+'Assumptions'!F76))+(('Assumptions'!D54*(1+'Assumptions'!G76))+('Assumptions'!D55*(1+'Assumptions'!G76))+'Assumptions'!D56+'Assumptions'!D57+'Assumptions'!D58+'Assumptions'!D59+'Assumptions'!D60+'Assumptions'!D61+'Assumptions'!D62+'Assumptions'!D63+'Assumptions'!D64+'Assumptions'!D65)*(80%+20%*(MAX(50%,(1-'Assumptions'!D17-'Assumptions'!D18)+D42)/(1-'Assumptions'!D17-'Assumptions'!D18)))+((('Assumptions'!D6*('Assumptions'!D16*(1+C42))*'Assumptions'!D13)*(1-'Assumptions'!D17-MAX(0,'Assumptions'!D18-D42)-'Assumptions'!D19)-'Assumptions'!D6*('Assumptions'!D16*(1+C42))*('Assumptions'!D20+E42)-'Assumptions'!D6*'Assumptions'!D21)+('Waterloo'!B47*(60%+40%*(MAX(50%,(1-'Assumptions'!D17-'Assumptions'!D18)+D42)/(1-'Assumptions'!D17-'Assumptions'!D18)))))*'Assumptions'!D28))/(1.30*(-PMT(('Assumptions'!D37+2%)/12,30*12,1)*12)))),'Assumptions'!D36))&gt;0,J42/(IF(G42=1,MAX(0,MIN(MAX(0,(((('Assumptions'!D6*('Assumptions'!D16*(1+C42))*'Assumptions'!D13)*(1-'Assumptions'!D17-MAX(0,'Assumptions'!D18-D42)-'Assumptions'!D19)-'Assumptions'!D6*('Assumptions'!D16*(1+C42))*('Assumptions'!D20+E42)-'Assumptions'!D6*'Assumptions'!D21)+('Waterloo'!B47*(60%+40%*(MAX(50%,(1-'Assumptions'!D17-'Assumptions'!D18)+D42)/(1-'Assumptions'!D17-'Assumptions'!D18)))))-(('Assumptions'!D52*(1+'Assumptions'!E76))+('Assumptions'!D53*(1+'Assumptions'!F76))+(('Assumptions'!D54*(1+'Assumptions'!G76))+('Assumptions'!D55*(1+'Assumptions'!G76))+'Assumptions'!D56+'Assumptions'!D57+'Assumptions'!D58+'Assumptions'!D59+'Assumptions'!D60+'Assumptions'!D61+'Assumptions'!D62+'Assumptions'!D63+'Assumptions'!D64+'Assumptions'!D65)*(80%+20%*(MAX(50%,(1-'Assumptions'!D17-'Assumptions'!D18)+D42)/(1-'Assumptions'!D17-'Assumptions'!D18)))+((('Assumptions'!D6*('Assumptions'!D16*(1+C42))*'Assumptions'!D13)*(1-'Assumptions'!D17-MAX(0,'Assumptions'!D18-D42)-'Assumptions'!D19)-'Assumptions'!D6*('Assumptions'!D16*(1+C42))*('Assumptions'!D20+E42)-'Assumptions'!D6*'Assumptions'!D21)+('Waterloo'!B47*(60%+40%*(MAX(50%,(1-'Assumptions'!D17-'Assumptions'!D18)+D42)/(1-'Assumptions'!D17-'Assumptions'!D18)))))*'Assumptions'!D28))/('Assumptions'!D34+F42))*55%,(((('Assumptions'!D6*('Assumptions'!D16*(1+C42))*'Assumptions'!D13)*(1-'Assumptions'!D17-MAX(0,'Assumptions'!D18-D42)-'Assumptions'!D19)-'Assumptions'!D6*('Assumptions'!D16*(1+C42))*('Assumptions'!D20+E42)-'Assumptions'!D6*'Assumptions'!D21)+('Waterloo'!B47*(60%+40%*(MAX(50%,(1-'Assumptions'!D17-'Assumptions'!D18)+D42)/(1-'Assumptions'!D17-'Assumptions'!D18)))))-(('Assumptions'!D52*(1+'Assumptions'!E76))+('Assumptions'!D53*(1+'Assumptions'!F76))+(('Assumptions'!D54*(1+'Assumptions'!G76))+('Assumptions'!D55*(1+'Assumptions'!G76))+'Assumptions'!D56+'Assumptions'!D57+'Assumptions'!D58+'Assumptions'!D59+'Assumptions'!D60+'Assumptions'!D61+'Assumptions'!D62+'Assumptions'!D63+'Assumptions'!D64+'Assumptions'!D65)*(80%+20%*(MAX(50%,(1-'Assumptions'!D17-'Assumptions'!D18)+D42)/(1-'Assumptions'!D17-'Assumptions'!D18)))+((('Assumptions'!D6*('Assumptions'!D16*(1+C42))*'Assumptions'!D13)*(1-'Assumptions'!D17-MAX(0,'Assumptions'!D18-D42)-'Assumptions'!D19)-'Assumptions'!D6*('Assumptions'!D16*(1+C42))*('Assumptions'!D20+E42)-'Assumptions'!D6*'Assumptions'!D21)+('Waterloo'!B47*(60%+40%*(MAX(50%,(1-'Assumptions'!D17-'Assumptions'!D18)+D42)/(1-'Assumptions'!D17-'Assumptions'!D18)))))*'Assumptions'!D28))/(1.30*(-PMT(('Assumptions'!D37+2%)/12,30*12,1)*12)))),'Assumptions'!D36)),"")</x:f>
        <x:v>0.08683524572916665</x:v>
      </x:c>
      <x:c r="N42" s="110" t="n">
        <x:f>J42-'Waterloo'!B76-(IF(G42=1,MAX(0,MIN(MAX(0,(((('Assumptions'!D6*('Assumptions'!D16*(1+C42))*'Assumptions'!D13)*(1-'Assumptions'!D17-MAX(0,'Assumptions'!D18-D42)-'Assumptions'!D19)-'Assumptions'!D6*('Assumptions'!D16*(1+C42))*('Assumptions'!D20+E42)-'Assumptions'!D6*'Assumptions'!D21)+('Waterloo'!B47*(60%+40%*(MAX(50%,(1-'Assumptions'!D17-'Assumptions'!D18)+D42)/(1-'Assumptions'!D17-'Assumptions'!D18)))))-(('Assumptions'!D52*(1+'Assumptions'!E76))+('Assumptions'!D53*(1+'Assumptions'!F76))+(('Assumptions'!D54*(1+'Assumptions'!G76))+('Assumptions'!D55*(1+'Assumptions'!G76))+'Assumptions'!D56+'Assumptions'!D57+'Assumptions'!D58+'Assumptions'!D59+'Assumptions'!D60+'Assumptions'!D61+'Assumptions'!D62+'Assumptions'!D63+'Assumptions'!D64+'Assumptions'!D65)*(80%+20%*(MAX(50%,(1-'Assumptions'!D17-'Assumptions'!D18)+D42)/(1-'Assumptions'!D17-'Assumptions'!D18)))+((('Assumptions'!D6*('Assumptions'!D16*(1+C42))*'Assumptions'!D13)*(1-'Assumptions'!D17-MAX(0,'Assumptions'!D18-D42)-'Assumptions'!D19)-'Assumptions'!D6*('Assumptions'!D16*(1+C42))*('Assumptions'!D20+E42)-'Assumptions'!D6*'Assumptions'!D21)+('Waterloo'!B47*(60%+40%*(MAX(50%,(1-'Assumptions'!D17-'Assumptions'!D18)+D42)/(1-'Assumptions'!D17-'Assumptions'!D18)))))*'Assumptions'!D28))/('Assumptions'!D34+F42))*55%,(((('Assumptions'!D6*('Assumptions'!D16*(1+C42))*'Assumptions'!D13)*(1-'Assumptions'!D17-MAX(0,'Assumptions'!D18-D42)-'Assumptions'!D19)-'Assumptions'!D6*('Assumptions'!D16*(1+C42))*('Assumptions'!D20+E42)-'Assumptions'!D6*'Assumptions'!D21)+('Waterloo'!B47*(60%+40%*(MAX(50%,(1-'Assumptions'!D17-'Assumptions'!D18)+D42)/(1-'Assumptions'!D17-'Assumptions'!D18)))))-(('Assumptions'!D52*(1+'Assumptions'!E76))+('Assumptions'!D53*(1+'Assumptions'!F76))+(('Assumptions'!D54*(1+'Assumptions'!G76))+('Assumptions'!D55*(1+'Assumptions'!G76))+'Assumptions'!D56+'Assumptions'!D57+'Assumptions'!D58+'Assumptions'!D59+'Assumptions'!D60+'Assumptions'!D61+'Assumptions'!D62+'Assumptions'!D63+'Assumptions'!D64+'Assumptions'!D65)*(80%+20%*(MAX(50%,(1-'Assumptions'!D17-'Assumptions'!D18)+D42)/(1-'Assumptions'!D17-'Assumptions'!D18)))+((('Assumptions'!D6*('Assumptions'!D16*(1+C42))*'Assumptions'!D13)*(1-'Assumptions'!D17-MAX(0,'Assumptions'!D18-D42)-'Assumptions'!D19)-'Assumptions'!D6*('Assumptions'!D16*(1+C42))*('Assumptions'!D20+E42)-'Assumptions'!D6*'Assumptions'!D21)+('Waterloo'!B47*(60%+40%*(MAX(50%,(1-'Assumptions'!D17-'Assumptions'!D18)+D42)/(1-'Assumptions'!D17-'Assumptions'!D18)))))*'Assumptions'!D28))/(1.30*(-PMT(('Assumptions'!D37+2%)/12,30*12,1)*12))))*(-PMT(('Assumptions'!D37+2%)/12,30*12,1)*12),'Waterloo'!B98))-'Waterloo'!B102-'Assumptions'!D6*'Assumptions'!I76</x:f>
        <x:v>553505.7244063113</x:v>
      </x:c>
      <x:c r="O42" s="110" t="n">
        <x:f>MAX(0,(((('Assumptions'!D6*('Assumptions'!D16*(1+C42))*'Assumptions'!D13)*(1-'Assumptions'!D17-MAX(0,'Assumptions'!D18-D42)-'Assumptions'!D19)-'Assumptions'!D6*('Assumptions'!D16*(1+C42))*('Assumptions'!D20+E42)-'Assumptions'!D6*'Assumptions'!D21)+('Waterloo'!B47*(60%+40%*(MAX(50%,(1-'Assumptions'!D17-'Assumptions'!D18)+D42)/(1-'Assumptions'!D17-'Assumptions'!D18)))))-(('Assumptions'!D52*(1+'Assumptions'!E76))+('Assumptions'!D53*(1+'Assumptions'!F76))+(('Assumptions'!D54*(1+'Assumptions'!G76))+('Assumptions'!D55*(1+'Assumptions'!G76))+'Assumptions'!D56+'Assumptions'!D57+'Assumptions'!D58+'Assumptions'!D59+'Assumptions'!D60+'Assumptions'!D61+'Assumptions'!D62+'Assumptions'!D63+'Assumptions'!D64+'Assumptions'!D65)*(80%+20%*(MAX(50%,(1-'Assumptions'!D17-'Assumptions'!D18)+D42)/(1-'Assumptions'!D17-'Assumptions'!D18)))+((('Assumptions'!D6*('Assumptions'!D16*(1+C42))*'Assumptions'!D13)*(1-'Assumptions'!D17-MAX(0,'Assumptions'!D18-D42)-'Assumptions'!D19)-'Assumptions'!D6*('Assumptions'!D16*(1+C42))*('Assumptions'!D20+E42)-'Assumptions'!D6*'Assumptions'!D21)+('Waterloo'!B47*(60%+40%*(MAX(50%,(1-'Assumptions'!D17-'Assumptions'!D18)+D42)/(1-'Assumptions'!D17-'Assumptions'!D18)))))*'Assumptions'!D28))/('Assumptions'!D34+F42))</x:f>
        <x:v>132895680.42028983</x:v>
      </x:c>
      <x:c r="P42" s="106" t="n">
        <x:f>IF(O42&gt;0,(IF(G42=1,MAX(0,MIN(MAX(0,(((('Assumptions'!D6*('Assumptions'!D16*(1+C42))*'Assumptions'!D13)*(1-'Assumptions'!D17-MAX(0,'Assumptions'!D18-D42)-'Assumptions'!D19)-'Assumptions'!D6*('Assumptions'!D16*(1+C42))*('Assumptions'!D20+E42)-'Assumptions'!D6*'Assumptions'!D21)+('Waterloo'!B47*(60%+40%*(MAX(50%,(1-'Assumptions'!D17-'Assumptions'!D18)+D42)/(1-'Assumptions'!D17-'Assumptions'!D18)))))-(('Assumptions'!D52*(1+'Assumptions'!E76))+('Assumptions'!D53*(1+'Assumptions'!F76))+(('Assumptions'!D54*(1+'Assumptions'!G76))+('Assumptions'!D55*(1+'Assumptions'!G76))+'Assumptions'!D56+'Assumptions'!D57+'Assumptions'!D58+'Assumptions'!D59+'Assumptions'!D60+'Assumptions'!D61+'Assumptions'!D62+'Assumptions'!D63+'Assumptions'!D64+'Assumptions'!D65)*(80%+20%*(MAX(50%,(1-'Assumptions'!D17-'Assumptions'!D18)+D42)/(1-'Assumptions'!D17-'Assumptions'!D18)))+((('Assumptions'!D6*('Assumptions'!D16*(1+C42))*'Assumptions'!D13)*(1-'Assumptions'!D17-MAX(0,'Assumptions'!D18-D42)-'Assumptions'!D19)-'Assumptions'!D6*('Assumptions'!D16*(1+C42))*('Assumptions'!D20+E42)-'Assumptions'!D6*'Assumptions'!D21)+('Waterloo'!B47*(60%+40%*(MAX(50%,(1-'Assumptions'!D17-'Assumptions'!D18)+D42)/(1-'Assumptions'!D17-'Assumptions'!D18)))))*'Assumptions'!D28))/('Assumptions'!D34+F42))*55%,(((('Assumptions'!D6*('Assumptions'!D16*(1+C42))*'Assumptions'!D13)*(1-'Assumptions'!D17-MAX(0,'Assumptions'!D18-D42)-'Assumptions'!D19)-'Assumptions'!D6*('Assumptions'!D16*(1+C42))*('Assumptions'!D20+E42)-'Assumptions'!D6*'Assumptions'!D21)+('Waterloo'!B47*(60%+40%*(MAX(50%,(1-'Assumptions'!D17-'Assumptions'!D18)+D42)/(1-'Assumptions'!D17-'Assumptions'!D18)))))-(('Assumptions'!D52*(1+'Assumptions'!E76))+('Assumptions'!D53*(1+'Assumptions'!F76))+(('Assumptions'!D54*(1+'Assumptions'!G76))+('Assumptions'!D55*(1+'Assumptions'!G76))+'Assumptions'!D56+'Assumptions'!D57+'Assumptions'!D58+'Assumptions'!D59+'Assumptions'!D60+'Assumptions'!D61+'Assumptions'!D62+'Assumptions'!D63+'Assumptions'!D64+'Assumptions'!D65)*(80%+20%*(MAX(50%,(1-'Assumptions'!D17-'Assumptions'!D18)+D42)/(1-'Assumptions'!D17-'Assumptions'!D18)))+((('Assumptions'!D6*('Assumptions'!D16*(1+C42))*'Assumptions'!D13)*(1-'Assumptions'!D17-MAX(0,'Assumptions'!D18-D42)-'Assumptions'!D19)-'Assumptions'!D6*('Assumptions'!D16*(1+C42))*('Assumptions'!D20+E42)-'Assumptions'!D6*'Assumptions'!D21)+('Waterloo'!B47*(60%+40%*(MAX(50%,(1-'Assumptions'!D17-'Assumptions'!D18)+D42)/(1-'Assumptions'!D17-'Assumptions'!D18)))))*'Assumptions'!D28))/(1.30*(-PMT(('Assumptions'!D37+2%)/12,30*12,1)*12)))),'Assumptions'!D36))/O42,"")</x:f>
        <x:v>0.6621735162624941</x:v>
      </x:c>
      <x:c r="Q42" s="110" t="n">
        <x:f>O42-(IF(G42=1,MAX(0,MIN(MAX(0,(((('Assumptions'!D6*('Assumptions'!D16*(1+C42))*'Assumptions'!D13)*(1-'Assumptions'!D17-MAX(0,'Assumptions'!D18-D42)-'Assumptions'!D19)-'Assumptions'!D6*('Assumptions'!D16*(1+C42))*('Assumptions'!D20+E42)-'Assumptions'!D6*'Assumptions'!D21)+('Waterloo'!B47*(60%+40%*(MAX(50%,(1-'Assumptions'!D17-'Assumptions'!D18)+D42)/(1-'Assumptions'!D17-'Assumptions'!D18)))))-(('Assumptions'!D52*(1+'Assumptions'!E76))+('Assumptions'!D53*(1+'Assumptions'!F76))+(('Assumptions'!D54*(1+'Assumptions'!G76))+('Assumptions'!D55*(1+'Assumptions'!G76))+'Assumptions'!D56+'Assumptions'!D57+'Assumptions'!D58+'Assumptions'!D59+'Assumptions'!D60+'Assumptions'!D61+'Assumptions'!D62+'Assumptions'!D63+'Assumptions'!D64+'Assumptions'!D65)*(80%+20%*(MAX(50%,(1-'Assumptions'!D17-'Assumptions'!D18)+D42)/(1-'Assumptions'!D17-'Assumptions'!D18)))+((('Assumptions'!D6*('Assumptions'!D16*(1+C42))*'Assumptions'!D13)*(1-'Assumptions'!D17-MAX(0,'Assumptions'!D18-D42)-'Assumptions'!D19)-'Assumptions'!D6*('Assumptions'!D16*(1+C42))*('Assumptions'!D20+E42)-'Assumptions'!D6*'Assumptions'!D21)+('Waterloo'!B47*(60%+40%*(MAX(50%,(1-'Assumptions'!D17-'Assumptions'!D18)+D42)/(1-'Assumptions'!D17-'Assumptions'!D18)))))*'Assumptions'!D28))/('Assumptions'!D34+F42))*55%,(((('Assumptions'!D6*('Assumptions'!D16*(1+C42))*'Assumptions'!D13)*(1-'Assumptions'!D17-MAX(0,'Assumptions'!D18-D42)-'Assumptions'!D19)-'Assumptions'!D6*('Assumptions'!D16*(1+C42))*('Assumptions'!D20+E42)-'Assumptions'!D6*'Assumptions'!D21)+('Waterloo'!B47*(60%+40%*(MAX(50%,(1-'Assumptions'!D17-'Assumptions'!D18)+D42)/(1-'Assumptions'!D17-'Assumptions'!D18)))))-(('Assumptions'!D52*(1+'Assumptions'!E76))+('Assumptions'!D53*(1+'Assumptions'!F76))+(('Assumptions'!D54*(1+'Assumptions'!G76))+('Assumptions'!D55*(1+'Assumptions'!G76))+'Assumptions'!D56+'Assumptions'!D57+'Assumptions'!D58+'Assumptions'!D59+'Assumptions'!D60+'Assumptions'!D61+'Assumptions'!D62+'Assumptions'!D63+'Assumptions'!D64+'Assumptions'!D65)*(80%+20%*(MAX(50%,(1-'Assumptions'!D17-'Assumptions'!D18)+D42)/(1-'Assumptions'!D17-'Assumptions'!D18)))+((('Assumptions'!D6*('Assumptions'!D16*(1+C42))*'Assumptions'!D13)*(1-'Assumptions'!D17-MAX(0,'Assumptions'!D18-D42)-'Assumptions'!D19)-'Assumptions'!D6*('Assumptions'!D16*(1+C42))*('Assumptions'!D20+E42)-'Assumptions'!D6*'Assumptions'!D21)+('Waterloo'!B47*(60%+40%*(MAX(50%,(1-'Assumptions'!D17-'Assumptions'!D18)+D42)/(1-'Assumptions'!D17-'Assumptions'!D18)))))*'Assumptions'!D28))/(1.30*(-PMT(('Assumptions'!D37+2%)/12,30*12,1)*12)))),'Assumptions'!D36))-'Assumptions'!D41</x:f>
        <x:v>44895680.42028983</x:v>
      </x:c>
      <x:c r="R42" s="110" t="n">
        <x:f>IF(G42=1,MAX(0,'Assumptions'!D36-(MAX(0,MIN(MAX(0,(((('Assumptions'!D6*('Assumptions'!D16*(1+C42))*'Assumptions'!D13)*(1-'Assumptions'!D17-MAX(0,'Assumptions'!D18-D42)-'Assumptions'!D19)-'Assumptions'!D6*('Assumptions'!D16*(1+C42))*('Assumptions'!D20+E42)-'Assumptions'!D6*'Assumptions'!D21)+('Waterloo'!B47*(60%+40%*(MAX(50%,(1-'Assumptions'!D17-'Assumptions'!D18)+D42)/(1-'Assumptions'!D17-'Assumptions'!D18)))))-(('Assumptions'!D52*(1+'Assumptions'!E76))+('Assumptions'!D53*(1+'Assumptions'!F76))+(('Assumptions'!D54*(1+'Assumptions'!G76))+('Assumptions'!D55*(1+'Assumptions'!G76))+'Assumptions'!D56+'Assumptions'!D57+'Assumptions'!D58+'Assumptions'!D59+'Assumptions'!D60+'Assumptions'!D61+'Assumptions'!D62+'Assumptions'!D63+'Assumptions'!D64+'Assumptions'!D65)*(80%+20%*(MAX(50%,(1-'Assumptions'!D17-'Assumptions'!D18)+D42)/(1-'Assumptions'!D17-'Assumptions'!D18)))+((('Assumptions'!D6*('Assumptions'!D16*(1+C42))*'Assumptions'!D13)*(1-'Assumptions'!D17-MAX(0,'Assumptions'!D18-D42)-'Assumptions'!D19)-'Assumptions'!D6*('Assumptions'!D16*(1+C42))*('Assumptions'!D20+E42)-'Assumptions'!D6*'Assumptions'!D21)+('Waterloo'!B47*(60%+40%*(MAX(50%,(1-'Assumptions'!D17-'Assumptions'!D18)+D42)/(1-'Assumptions'!D17-'Assumptions'!D18)))))*'Assumptions'!D28))/('Assumptions'!D34+F42))*55%,(((('Assumptions'!D6*('Assumptions'!D16*(1+C42))*'Assumptions'!D13)*(1-'Assumptions'!D17-MAX(0,'Assumptions'!D18-D42)-'Assumptions'!D19)-'Assumptions'!D6*('Assumptions'!D16*(1+C42))*('Assumptions'!D20+E42)-'Assumptions'!D6*'Assumptions'!D21)+('Waterloo'!B47*(60%+40%*(MAX(50%,(1-'Assumptions'!D17-'Assumptions'!D18)+D42)/(1-'Assumptions'!D17-'Assumptions'!D18)))))-(('Assumptions'!D52*(1+'Assumptions'!E76))+('Assumptions'!D53*(1+'Assumptions'!F76))+(('Assumptions'!D54*(1+'Assumptions'!G76))+('Assumptions'!D55*(1+'Assumptions'!G76))+'Assumptions'!D56+'Assumptions'!D57+'Assumptions'!D58+'Assumptions'!D59+'Assumptions'!D60+'Assumptions'!D61+'Assumptions'!D62+'Assumptions'!D63+'Assumptions'!D64+'Assumptions'!D65)*(80%+20%*(MAX(50%,(1-'Assumptions'!D17-'Assumptions'!D18)+D42)/(1-'Assumptions'!D17-'Assumptions'!D18)))+((('Assumptions'!D6*('Assumptions'!D16*(1+C42))*'Assumptions'!D13)*(1-'Assumptions'!D17-MAX(0,'Assumptions'!D18-D42)-'Assumptions'!D19)-'Assumptions'!D6*('Assumptions'!D16*(1+C42))*('Assumptions'!D20+E42)-'Assumptions'!D6*'Assumptions'!D21)+('Waterloo'!B47*(60%+40%*(MAX(50%,(1-'Assumptions'!D17-'Assumptions'!D18)+D42)/(1-'Assumptions'!D17-'Assumptions'!D18)))))*'Assumptions'!D28))/(1.30*(-PMT(('Assumptions'!D37+2%)/12,30*12,1)*12)))))),0)</x:f>
        <x:v>0</x:v>
      </x:c>
      <x:c r="S42" s="32" t="str">
        <x:v>Property cash flow, then common equity</x:v>
      </x:c>
    </x:row>
    <x:row r="43">
      <x:c r="A43" s="32" t="str">
        <x:v>Waterloo</x:v>
      </x:c>
      <x:c r="B43" s="32" t="str">
        <x:v>One month concession</x:v>
      </x:c>
      <x:c r="C43" s="104" t="n">
        <x:f>'Assumptions'!B77</x:f>
        <x:v>0</x:v>
      </x:c>
      <x:c r="D43" s="104" t="n">
        <x:f>'Assumptions'!C77</x:f>
        <x:v>0</x:v>
      </x:c>
      <x:c r="E43" s="102" t="n">
        <x:f>'Assumptions'!D77</x:f>
        <x:v>1</x:v>
      </x:c>
      <x:c r="F43" s="104" t="n">
        <x:f>'Assumptions'!H77</x:f>
        <x:v>0</x:v>
      </x:c>
      <x:c r="G43" s="91" t="n">
        <x:f>'Assumptions'!J77</x:f>
        <x:v>0</x:v>
      </x:c>
      <x:c r="H43" s="110" t="n">
        <x:f>(('Assumptions'!D6*('Assumptions'!D16*(1+C43))*'Assumptions'!D13)*(1-'Assumptions'!D17-MAX(0,'Assumptions'!D18-D43)-'Assumptions'!D19)-'Assumptions'!D6*('Assumptions'!D16*(1+C43))*('Assumptions'!D20+E43)-'Assumptions'!D6*'Assumptions'!D21)/'Assumptions'!D6/'Assumptions'!D13</x:f>
        <x:v>1267.9166666666667</x:v>
      </x:c>
      <x:c r="I43" s="110" t="n">
        <x:f>((('Assumptions'!D6*('Assumptions'!D16*(1+C43))*'Assumptions'!D13)*(1-'Assumptions'!D17-MAX(0,'Assumptions'!D18-D43)-'Assumptions'!D19)-'Assumptions'!D6*('Assumptions'!D16*(1+C43))*('Assumptions'!D20+E43)-'Assumptions'!D6*'Assumptions'!D21)+('Waterloo'!B47*(60%+40%*(MAX(50%,(1-'Assumptions'!D17-'Assumptions'!D18)+D43)/(1-'Assumptions'!D17-'Assumptions'!D18)))))</x:f>
        <x:v>12791720</x:v>
      </x:c>
      <x:c r="J43" s="110" t="n">
        <x:f>(((('Assumptions'!D6*('Assumptions'!D16*(1+C43))*'Assumptions'!D13)*(1-'Assumptions'!D17-MAX(0,'Assumptions'!D18-D43)-'Assumptions'!D19)-'Assumptions'!D6*('Assumptions'!D16*(1+C43))*('Assumptions'!D20+E43)-'Assumptions'!D6*'Assumptions'!D21)+('Waterloo'!B47*(60%+40%*(MAX(50%,(1-'Assumptions'!D17-'Assumptions'!D18)+D43)/(1-'Assumptions'!D17-'Assumptions'!D18)))))-(('Assumptions'!D52*(1+'Assumptions'!E77))+('Assumptions'!D53*(1+'Assumptions'!F77))+(('Assumptions'!D54*(1+'Assumptions'!G77))+('Assumptions'!D55*(1+'Assumptions'!G77))+'Assumptions'!D56+'Assumptions'!D57+'Assumptions'!D58+'Assumptions'!D59+'Assumptions'!D60+'Assumptions'!D61+'Assumptions'!D62+'Assumptions'!D63+'Assumptions'!D64+'Assumptions'!D65)*(80%+20%*(MAX(50%,(1-'Assumptions'!D17-'Assumptions'!D18)+D43)/(1-'Assumptions'!D17-'Assumptions'!D18)))+((('Assumptions'!D6*('Assumptions'!D16*(1+C43))*'Assumptions'!D13)*(1-'Assumptions'!D17-MAX(0,'Assumptions'!D18-D43)-'Assumptions'!D19)-'Assumptions'!D6*('Assumptions'!D16*(1+C43))*('Assumptions'!D20+E43)-'Assumptions'!D6*'Assumptions'!D21)+('Waterloo'!B47*(60%+40%*(MAX(50%,(1-'Assumptions'!D17-'Assumptions'!D18)+D43)/(1-'Assumptions'!D17-'Assumptions'!D18)))))*'Assumptions'!D28))</x:f>
        <x:v>7437968.4</x:v>
      </x:c>
      <x:c r="K43" s="106" t="n">
        <x:f>J43/'Waterloo'!B73-1</x:f>
        <x:v>-0.13473243435397186</x:v>
      </x:c>
      <x:c r="L43" s="112" t="n">
        <x:f>IF((IF(G43=1,MAX(0,MIN(MAX(0,(((('Assumptions'!D6*('Assumptions'!D16*(1+C43))*'Assumptions'!D13)*(1-'Assumptions'!D17-MAX(0,'Assumptions'!D18-D43)-'Assumptions'!D19)-'Assumptions'!D6*('Assumptions'!D16*(1+C43))*('Assumptions'!D20+E43)-'Assumptions'!D6*'Assumptions'!D21)+('Waterloo'!B47*(60%+40%*(MAX(50%,(1-'Assumptions'!D17-'Assumptions'!D18)+D43)/(1-'Assumptions'!D17-'Assumptions'!D18)))))-(('Assumptions'!D52*(1+'Assumptions'!E77))+('Assumptions'!D53*(1+'Assumptions'!F77))+(('Assumptions'!D54*(1+'Assumptions'!G77))+('Assumptions'!D55*(1+'Assumptions'!G77))+'Assumptions'!D56+'Assumptions'!D57+'Assumptions'!D58+'Assumptions'!D59+'Assumptions'!D60+'Assumptions'!D61+'Assumptions'!D62+'Assumptions'!D63+'Assumptions'!D64+'Assumptions'!D65)*(80%+20%*(MAX(50%,(1-'Assumptions'!D17-'Assumptions'!D18)+D43)/(1-'Assumptions'!D17-'Assumptions'!D18)))+((('Assumptions'!D6*('Assumptions'!D16*(1+C43))*'Assumptions'!D13)*(1-'Assumptions'!D17-MAX(0,'Assumptions'!D18-D43)-'Assumptions'!D19)-'Assumptions'!D6*('Assumptions'!D16*(1+C43))*('Assumptions'!D20+E43)-'Assumptions'!D6*'Assumptions'!D21)+('Waterloo'!B47*(60%+40%*(MAX(50%,(1-'Assumptions'!D17-'Assumptions'!D18)+D43)/(1-'Assumptions'!D17-'Assumptions'!D18)))))*'Assumptions'!D28))/('Assumptions'!D34+F43))*55%,(((('Assumptions'!D6*('Assumptions'!D16*(1+C43))*'Assumptions'!D13)*(1-'Assumptions'!D17-MAX(0,'Assumptions'!D18-D43)-'Assumptions'!D19)-'Assumptions'!D6*('Assumptions'!D16*(1+C43))*('Assumptions'!D20+E43)-'Assumptions'!D6*'Assumptions'!D21)+('Waterloo'!B47*(60%+40%*(MAX(50%,(1-'Assumptions'!D17-'Assumptions'!D18)+D43)/(1-'Assumptions'!D17-'Assumptions'!D18)))))-(('Assumptions'!D52*(1+'Assumptions'!E77))+('Assumptions'!D53*(1+'Assumptions'!F77))+(('Assumptions'!D54*(1+'Assumptions'!G77))+('Assumptions'!D55*(1+'Assumptions'!G77))+'Assumptions'!D56+'Assumptions'!D57+'Assumptions'!D58+'Assumptions'!D59+'Assumptions'!D60+'Assumptions'!D61+'Assumptions'!D62+'Assumptions'!D63+'Assumptions'!D64+'Assumptions'!D65)*(80%+20%*(MAX(50%,(1-'Assumptions'!D17-'Assumptions'!D18)+D43)/(1-'Assumptions'!D17-'Assumptions'!D18)))+((('Assumptions'!D6*('Assumptions'!D16*(1+C43))*'Assumptions'!D13)*(1-'Assumptions'!D17-MAX(0,'Assumptions'!D18-D43)-'Assumptions'!D19)-'Assumptions'!D6*('Assumptions'!D16*(1+C43))*('Assumptions'!D20+E43)-'Assumptions'!D6*'Assumptions'!D21)+('Waterloo'!B47*(60%+40%*(MAX(50%,(1-'Assumptions'!D17-'Assumptions'!D18)+D43)/(1-'Assumptions'!D17-'Assumptions'!D18)))))*'Assumptions'!D28))/(1.30*(-PMT(('Assumptions'!D37+2%)/12,30*12,1)*12))))*(-PMT(('Assumptions'!D37+2%)/12,30*12,1)*12),'Waterloo'!B98))&gt;0,J43/(IF(G43=1,MAX(0,MIN(MAX(0,(((('Assumptions'!D6*('Assumptions'!D16*(1+C43))*'Assumptions'!D13)*(1-'Assumptions'!D17-MAX(0,'Assumptions'!D18-D43)-'Assumptions'!D19)-'Assumptions'!D6*('Assumptions'!D16*(1+C43))*('Assumptions'!D20+E43)-'Assumptions'!D6*'Assumptions'!D21)+('Waterloo'!B47*(60%+40%*(MAX(50%,(1-'Assumptions'!D17-'Assumptions'!D18)+D43)/(1-'Assumptions'!D17-'Assumptions'!D18)))))-(('Assumptions'!D52*(1+'Assumptions'!E77))+('Assumptions'!D53*(1+'Assumptions'!F77))+(('Assumptions'!D54*(1+'Assumptions'!G77))+('Assumptions'!D55*(1+'Assumptions'!G77))+'Assumptions'!D56+'Assumptions'!D57+'Assumptions'!D58+'Assumptions'!D59+'Assumptions'!D60+'Assumptions'!D61+'Assumptions'!D62+'Assumptions'!D63+'Assumptions'!D64+'Assumptions'!D65)*(80%+20%*(MAX(50%,(1-'Assumptions'!D17-'Assumptions'!D18)+D43)/(1-'Assumptions'!D17-'Assumptions'!D18)))+((('Assumptions'!D6*('Assumptions'!D16*(1+C43))*'Assumptions'!D13)*(1-'Assumptions'!D17-MAX(0,'Assumptions'!D18-D43)-'Assumptions'!D19)-'Assumptions'!D6*('Assumptions'!D16*(1+C43))*('Assumptions'!D20+E43)-'Assumptions'!D6*'Assumptions'!D21)+('Waterloo'!B47*(60%+40%*(MAX(50%,(1-'Assumptions'!D17-'Assumptions'!D18)+D43)/(1-'Assumptions'!D17-'Assumptions'!D18)))))*'Assumptions'!D28))/('Assumptions'!D34+F43))*55%,(((('Assumptions'!D6*('Assumptions'!D16*(1+C43))*'Assumptions'!D13)*(1-'Assumptions'!D17-MAX(0,'Assumptions'!D18-D43)-'Assumptions'!D19)-'Assumptions'!D6*('Assumptions'!D16*(1+C43))*('Assumptions'!D20+E43)-'Assumptions'!D6*'Assumptions'!D21)+('Waterloo'!B47*(60%+40%*(MAX(50%,(1-'Assumptions'!D17-'Assumptions'!D18)+D43)/(1-'Assumptions'!D17-'Assumptions'!D18)))))-(('Assumptions'!D52*(1+'Assumptions'!E77))+('Assumptions'!D53*(1+'Assumptions'!F77))+(('Assumptions'!D54*(1+'Assumptions'!G77))+('Assumptions'!D55*(1+'Assumptions'!G77))+'Assumptions'!D56+'Assumptions'!D57+'Assumptions'!D58+'Assumptions'!D59+'Assumptions'!D60+'Assumptions'!D61+'Assumptions'!D62+'Assumptions'!D63+'Assumptions'!D64+'Assumptions'!D65)*(80%+20%*(MAX(50%,(1-'Assumptions'!D17-'Assumptions'!D18)+D43)/(1-'Assumptions'!D17-'Assumptions'!D18)))+((('Assumptions'!D6*('Assumptions'!D16*(1+C43))*'Assumptions'!D13)*(1-'Assumptions'!D17-MAX(0,'Assumptions'!D18-D43)-'Assumptions'!D19)-'Assumptions'!D6*('Assumptions'!D16*(1+C43))*('Assumptions'!D20+E43)-'Assumptions'!D6*'Assumptions'!D21)+('Waterloo'!B47*(60%+40%*(MAX(50%,(1-'Assumptions'!D17-'Assumptions'!D18)+D43)/(1-'Assumptions'!D17-'Assumptions'!D18)))))*'Assumptions'!D28))/(1.30*(-PMT(('Assumptions'!D37+2%)/12,30*12,1)*12))))*(-PMT(('Assumptions'!D37+2%)/12,30*12,1)*12),'Waterloo'!B98)),"")</x:f>
        <x:v>1.0859622806613323</x:v>
      </x:c>
      <x:c r="M43" s="106" t="n">
        <x:f>IF((IF(G43=1,MAX(0,MIN(MAX(0,(((('Assumptions'!D6*('Assumptions'!D16*(1+C43))*'Assumptions'!D13)*(1-'Assumptions'!D17-MAX(0,'Assumptions'!D18-D43)-'Assumptions'!D19)-'Assumptions'!D6*('Assumptions'!D16*(1+C43))*('Assumptions'!D20+E43)-'Assumptions'!D6*'Assumptions'!D21)+('Waterloo'!B47*(60%+40%*(MAX(50%,(1-'Assumptions'!D17-'Assumptions'!D18)+D43)/(1-'Assumptions'!D17-'Assumptions'!D18)))))-(('Assumptions'!D52*(1+'Assumptions'!E77))+('Assumptions'!D53*(1+'Assumptions'!F77))+(('Assumptions'!D54*(1+'Assumptions'!G77))+('Assumptions'!D55*(1+'Assumptions'!G77))+'Assumptions'!D56+'Assumptions'!D57+'Assumptions'!D58+'Assumptions'!D59+'Assumptions'!D60+'Assumptions'!D61+'Assumptions'!D62+'Assumptions'!D63+'Assumptions'!D64+'Assumptions'!D65)*(80%+20%*(MAX(50%,(1-'Assumptions'!D17-'Assumptions'!D18)+D43)/(1-'Assumptions'!D17-'Assumptions'!D18)))+((('Assumptions'!D6*('Assumptions'!D16*(1+C43))*'Assumptions'!D13)*(1-'Assumptions'!D17-MAX(0,'Assumptions'!D18-D43)-'Assumptions'!D19)-'Assumptions'!D6*('Assumptions'!D16*(1+C43))*('Assumptions'!D20+E43)-'Assumptions'!D6*'Assumptions'!D21)+('Waterloo'!B47*(60%+40%*(MAX(50%,(1-'Assumptions'!D17-'Assumptions'!D18)+D43)/(1-'Assumptions'!D17-'Assumptions'!D18)))))*'Assumptions'!D28))/('Assumptions'!D34+F43))*55%,(((('Assumptions'!D6*('Assumptions'!D16*(1+C43))*'Assumptions'!D13)*(1-'Assumptions'!D17-MAX(0,'Assumptions'!D18-D43)-'Assumptions'!D19)-'Assumptions'!D6*('Assumptions'!D16*(1+C43))*('Assumptions'!D20+E43)-'Assumptions'!D6*'Assumptions'!D21)+('Waterloo'!B47*(60%+40%*(MAX(50%,(1-'Assumptions'!D17-'Assumptions'!D18)+D43)/(1-'Assumptions'!D17-'Assumptions'!D18)))))-(('Assumptions'!D52*(1+'Assumptions'!E77))+('Assumptions'!D53*(1+'Assumptions'!F77))+(('Assumptions'!D54*(1+'Assumptions'!G77))+('Assumptions'!D55*(1+'Assumptions'!G77))+'Assumptions'!D56+'Assumptions'!D57+'Assumptions'!D58+'Assumptions'!D59+'Assumptions'!D60+'Assumptions'!D61+'Assumptions'!D62+'Assumptions'!D63+'Assumptions'!D64+'Assumptions'!D65)*(80%+20%*(MAX(50%,(1-'Assumptions'!D17-'Assumptions'!D18)+D43)/(1-'Assumptions'!D17-'Assumptions'!D18)))+((('Assumptions'!D6*('Assumptions'!D16*(1+C43))*'Assumptions'!D13)*(1-'Assumptions'!D17-MAX(0,'Assumptions'!D18-D43)-'Assumptions'!D19)-'Assumptions'!D6*('Assumptions'!D16*(1+C43))*('Assumptions'!D20+E43)-'Assumptions'!D6*'Assumptions'!D21)+('Waterloo'!B47*(60%+40%*(MAX(50%,(1-'Assumptions'!D17-'Assumptions'!D18)+D43)/(1-'Assumptions'!D17-'Assumptions'!D18)))))*'Assumptions'!D28))/(1.30*(-PMT(('Assumptions'!D37+2%)/12,30*12,1)*12)))),'Assumptions'!D36))&gt;0,J43/(IF(G43=1,MAX(0,MIN(MAX(0,(((('Assumptions'!D6*('Assumptions'!D16*(1+C43))*'Assumptions'!D13)*(1-'Assumptions'!D17-MAX(0,'Assumptions'!D18-D43)-'Assumptions'!D19)-'Assumptions'!D6*('Assumptions'!D16*(1+C43))*('Assumptions'!D20+E43)-'Assumptions'!D6*'Assumptions'!D21)+('Waterloo'!B47*(60%+40%*(MAX(50%,(1-'Assumptions'!D17-'Assumptions'!D18)+D43)/(1-'Assumptions'!D17-'Assumptions'!D18)))))-(('Assumptions'!D52*(1+'Assumptions'!E77))+('Assumptions'!D53*(1+'Assumptions'!F77))+(('Assumptions'!D54*(1+'Assumptions'!G77))+('Assumptions'!D55*(1+'Assumptions'!G77))+'Assumptions'!D56+'Assumptions'!D57+'Assumptions'!D58+'Assumptions'!D59+'Assumptions'!D60+'Assumptions'!D61+'Assumptions'!D62+'Assumptions'!D63+'Assumptions'!D64+'Assumptions'!D65)*(80%+20%*(MAX(50%,(1-'Assumptions'!D17-'Assumptions'!D18)+D43)/(1-'Assumptions'!D17-'Assumptions'!D18)))+((('Assumptions'!D6*('Assumptions'!D16*(1+C43))*'Assumptions'!D13)*(1-'Assumptions'!D17-MAX(0,'Assumptions'!D18-D43)-'Assumptions'!D19)-'Assumptions'!D6*('Assumptions'!D16*(1+C43))*('Assumptions'!D20+E43)-'Assumptions'!D6*'Assumptions'!D21)+('Waterloo'!B47*(60%+40%*(MAX(50%,(1-'Assumptions'!D17-'Assumptions'!D18)+D43)/(1-'Assumptions'!D17-'Assumptions'!D18)))))*'Assumptions'!D28))/('Assumptions'!D34+F43))*55%,(((('Assumptions'!D6*('Assumptions'!D16*(1+C43))*'Assumptions'!D13)*(1-'Assumptions'!D17-MAX(0,'Assumptions'!D18-D43)-'Assumptions'!D19)-'Assumptions'!D6*('Assumptions'!D16*(1+C43))*('Assumptions'!D20+E43)-'Assumptions'!D6*'Assumptions'!D21)+('Waterloo'!B47*(60%+40%*(MAX(50%,(1-'Assumptions'!D17-'Assumptions'!D18)+D43)/(1-'Assumptions'!D17-'Assumptions'!D18)))))-(('Assumptions'!D52*(1+'Assumptions'!E77))+('Assumptions'!D53*(1+'Assumptions'!F77))+(('Assumptions'!D54*(1+'Assumptions'!G77))+('Assumptions'!D55*(1+'Assumptions'!G77))+'Assumptions'!D56+'Assumptions'!D57+'Assumptions'!D58+'Assumptions'!D59+'Assumptions'!D60+'Assumptions'!D61+'Assumptions'!D62+'Assumptions'!D63+'Assumptions'!D64+'Assumptions'!D65)*(80%+20%*(MAX(50%,(1-'Assumptions'!D17-'Assumptions'!D18)+D43)/(1-'Assumptions'!D17-'Assumptions'!D18)))+((('Assumptions'!D6*('Assumptions'!D16*(1+C43))*'Assumptions'!D13)*(1-'Assumptions'!D17-MAX(0,'Assumptions'!D18-D43)-'Assumptions'!D19)-'Assumptions'!D6*('Assumptions'!D16*(1+C43))*('Assumptions'!D20+E43)-'Assumptions'!D6*'Assumptions'!D21)+('Waterloo'!B47*(60%+40%*(MAX(50%,(1-'Assumptions'!D17-'Assumptions'!D18)+D43)/(1-'Assumptions'!D17-'Assumptions'!D18)))))*'Assumptions'!D28))/(1.30*(-PMT(('Assumptions'!D37+2%)/12,30*12,1)*12)))),'Assumptions'!D36)),"")</x:f>
        <x:v>0.08452236818181819</x:v>
      </x:c>
      <x:c r="N43" s="110" t="n">
        <x:f>J43-'Waterloo'!B76-(IF(G43=1,MAX(0,MIN(MAX(0,(((('Assumptions'!D6*('Assumptions'!D16*(1+C43))*'Assumptions'!D13)*(1-'Assumptions'!D17-MAX(0,'Assumptions'!D18-D43)-'Assumptions'!D19)-'Assumptions'!D6*('Assumptions'!D16*(1+C43))*('Assumptions'!D20+E43)-'Assumptions'!D6*'Assumptions'!D21)+('Waterloo'!B47*(60%+40%*(MAX(50%,(1-'Assumptions'!D17-'Assumptions'!D18)+D43)/(1-'Assumptions'!D17-'Assumptions'!D18)))))-(('Assumptions'!D52*(1+'Assumptions'!E77))+('Assumptions'!D53*(1+'Assumptions'!F77))+(('Assumptions'!D54*(1+'Assumptions'!G77))+('Assumptions'!D55*(1+'Assumptions'!G77))+'Assumptions'!D56+'Assumptions'!D57+'Assumptions'!D58+'Assumptions'!D59+'Assumptions'!D60+'Assumptions'!D61+'Assumptions'!D62+'Assumptions'!D63+'Assumptions'!D64+'Assumptions'!D65)*(80%+20%*(MAX(50%,(1-'Assumptions'!D17-'Assumptions'!D18)+D43)/(1-'Assumptions'!D17-'Assumptions'!D18)))+((('Assumptions'!D6*('Assumptions'!D16*(1+C43))*'Assumptions'!D13)*(1-'Assumptions'!D17-MAX(0,'Assumptions'!D18-D43)-'Assumptions'!D19)-'Assumptions'!D6*('Assumptions'!D16*(1+C43))*('Assumptions'!D20+E43)-'Assumptions'!D6*'Assumptions'!D21)+('Waterloo'!B47*(60%+40%*(MAX(50%,(1-'Assumptions'!D17-'Assumptions'!D18)+D43)/(1-'Assumptions'!D17-'Assumptions'!D18)))))*'Assumptions'!D28))/('Assumptions'!D34+F43))*55%,(((('Assumptions'!D6*('Assumptions'!D16*(1+C43))*'Assumptions'!D13)*(1-'Assumptions'!D17-MAX(0,'Assumptions'!D18-D43)-'Assumptions'!D19)-'Assumptions'!D6*('Assumptions'!D16*(1+C43))*('Assumptions'!D20+E43)-'Assumptions'!D6*'Assumptions'!D21)+('Waterloo'!B47*(60%+40%*(MAX(50%,(1-'Assumptions'!D17-'Assumptions'!D18)+D43)/(1-'Assumptions'!D17-'Assumptions'!D18)))))-(('Assumptions'!D52*(1+'Assumptions'!E77))+('Assumptions'!D53*(1+'Assumptions'!F77))+(('Assumptions'!D54*(1+'Assumptions'!G77))+('Assumptions'!D55*(1+'Assumptions'!G77))+'Assumptions'!D56+'Assumptions'!D57+'Assumptions'!D58+'Assumptions'!D59+'Assumptions'!D60+'Assumptions'!D61+'Assumptions'!D62+'Assumptions'!D63+'Assumptions'!D64+'Assumptions'!D65)*(80%+20%*(MAX(50%,(1-'Assumptions'!D17-'Assumptions'!D18)+D43)/(1-'Assumptions'!D17-'Assumptions'!D18)))+((('Assumptions'!D6*('Assumptions'!D16*(1+C43))*'Assumptions'!D13)*(1-'Assumptions'!D17-MAX(0,'Assumptions'!D18-D43)-'Assumptions'!D19)-'Assumptions'!D6*('Assumptions'!D16*(1+C43))*('Assumptions'!D20+E43)-'Assumptions'!D6*'Assumptions'!D21)+('Waterloo'!B47*(60%+40%*(MAX(50%,(1-'Assumptions'!D17-'Assumptions'!D18)+D43)/(1-'Assumptions'!D17-'Assumptions'!D18)))))*'Assumptions'!D28))/(1.30*(-PMT(('Assumptions'!D37+2%)/12,30*12,1)*12))))*(-PMT(('Assumptions'!D37+2%)/12,30*12,1)*12),'Waterloo'!B98))-'Waterloo'!B102-'Assumptions'!D6*'Assumptions'!I77</x:f>
        <x:v>349972.50023964606</x:v>
      </x:c>
      <x:c r="O43" s="110" t="n">
        <x:f>MAX(0,(((('Assumptions'!D6*('Assumptions'!D16*(1+C43))*'Assumptions'!D13)*(1-'Assumptions'!D17-MAX(0,'Assumptions'!D18-D43)-'Assumptions'!D19)-'Assumptions'!D6*('Assumptions'!D16*(1+C43))*('Assumptions'!D20+E43)-'Assumptions'!D6*'Assumptions'!D21)+('Waterloo'!B47*(60%+40%*(MAX(50%,(1-'Assumptions'!D17-'Assumptions'!D18)+D43)/(1-'Assumptions'!D17-'Assumptions'!D18)))))-(('Assumptions'!D52*(1+'Assumptions'!E77))+('Assumptions'!D53*(1+'Assumptions'!F77))+(('Assumptions'!D54*(1+'Assumptions'!G77))+('Assumptions'!D55*(1+'Assumptions'!G77))+'Assumptions'!D56+'Assumptions'!D57+'Assumptions'!D58+'Assumptions'!D59+'Assumptions'!D60+'Assumptions'!D61+'Assumptions'!D62+'Assumptions'!D63+'Assumptions'!D64+'Assumptions'!D65)*(80%+20%*(MAX(50%,(1-'Assumptions'!D17-'Assumptions'!D18)+D43)/(1-'Assumptions'!D17-'Assumptions'!D18)))+((('Assumptions'!D6*('Assumptions'!D16*(1+C43))*'Assumptions'!D13)*(1-'Assumptions'!D17-MAX(0,'Assumptions'!D18-D43)-'Assumptions'!D19)-'Assumptions'!D6*('Assumptions'!D16*(1+C43))*('Assumptions'!D20+E43)-'Assumptions'!D6*'Assumptions'!D21)+('Waterloo'!B47*(60%+40%*(MAX(50%,(1-'Assumptions'!D17-'Assumptions'!D18)+D43)/(1-'Assumptions'!D17-'Assumptions'!D18)))))*'Assumptions'!D28))/('Assumptions'!D34+F43))</x:f>
        <x:v>135235789.0909091</x:v>
      </x:c>
      <x:c r="P43" s="106" t="n">
        <x:f>IF(O43&gt;0,(IF(G43=1,MAX(0,MIN(MAX(0,(((('Assumptions'!D6*('Assumptions'!D16*(1+C43))*'Assumptions'!D13)*(1-'Assumptions'!D17-MAX(0,'Assumptions'!D18-D43)-'Assumptions'!D19)-'Assumptions'!D6*('Assumptions'!D16*(1+C43))*('Assumptions'!D20+E43)-'Assumptions'!D6*'Assumptions'!D21)+('Waterloo'!B47*(60%+40%*(MAX(50%,(1-'Assumptions'!D17-'Assumptions'!D18)+D43)/(1-'Assumptions'!D17-'Assumptions'!D18)))))-(('Assumptions'!D52*(1+'Assumptions'!E77))+('Assumptions'!D53*(1+'Assumptions'!F77))+(('Assumptions'!D54*(1+'Assumptions'!G77))+('Assumptions'!D55*(1+'Assumptions'!G77))+'Assumptions'!D56+'Assumptions'!D57+'Assumptions'!D58+'Assumptions'!D59+'Assumptions'!D60+'Assumptions'!D61+'Assumptions'!D62+'Assumptions'!D63+'Assumptions'!D64+'Assumptions'!D65)*(80%+20%*(MAX(50%,(1-'Assumptions'!D17-'Assumptions'!D18)+D43)/(1-'Assumptions'!D17-'Assumptions'!D18)))+((('Assumptions'!D6*('Assumptions'!D16*(1+C43))*'Assumptions'!D13)*(1-'Assumptions'!D17-MAX(0,'Assumptions'!D18-D43)-'Assumptions'!D19)-'Assumptions'!D6*('Assumptions'!D16*(1+C43))*('Assumptions'!D20+E43)-'Assumptions'!D6*'Assumptions'!D21)+('Waterloo'!B47*(60%+40%*(MAX(50%,(1-'Assumptions'!D17-'Assumptions'!D18)+D43)/(1-'Assumptions'!D17-'Assumptions'!D18)))))*'Assumptions'!D28))/('Assumptions'!D34+F43))*55%,(((('Assumptions'!D6*('Assumptions'!D16*(1+C43))*'Assumptions'!D13)*(1-'Assumptions'!D17-MAX(0,'Assumptions'!D18-D43)-'Assumptions'!D19)-'Assumptions'!D6*('Assumptions'!D16*(1+C43))*('Assumptions'!D20+E43)-'Assumptions'!D6*'Assumptions'!D21)+('Waterloo'!B47*(60%+40%*(MAX(50%,(1-'Assumptions'!D17-'Assumptions'!D18)+D43)/(1-'Assumptions'!D17-'Assumptions'!D18)))))-(('Assumptions'!D52*(1+'Assumptions'!E77))+('Assumptions'!D53*(1+'Assumptions'!F77))+(('Assumptions'!D54*(1+'Assumptions'!G77))+('Assumptions'!D55*(1+'Assumptions'!G77))+'Assumptions'!D56+'Assumptions'!D57+'Assumptions'!D58+'Assumptions'!D59+'Assumptions'!D60+'Assumptions'!D61+'Assumptions'!D62+'Assumptions'!D63+'Assumptions'!D64+'Assumptions'!D65)*(80%+20%*(MAX(50%,(1-'Assumptions'!D17-'Assumptions'!D18)+D43)/(1-'Assumptions'!D17-'Assumptions'!D18)))+((('Assumptions'!D6*('Assumptions'!D16*(1+C43))*'Assumptions'!D13)*(1-'Assumptions'!D17-MAX(0,'Assumptions'!D18-D43)-'Assumptions'!D19)-'Assumptions'!D6*('Assumptions'!D16*(1+C43))*('Assumptions'!D20+E43)-'Assumptions'!D6*'Assumptions'!D21)+('Waterloo'!B47*(60%+40%*(MAX(50%,(1-'Assumptions'!D17-'Assumptions'!D18)+D43)/(1-'Assumptions'!D17-'Assumptions'!D18)))))*'Assumptions'!D28))/(1.30*(-PMT(('Assumptions'!D37+2%)/12,30*12,1)*12)))),'Assumptions'!D36))/O43,"")</x:f>
        <x:v>0.6507153216730526</x:v>
      </x:c>
      <x:c r="Q43" s="110" t="n">
        <x:f>O43-(IF(G43=1,MAX(0,MIN(MAX(0,(((('Assumptions'!D6*('Assumptions'!D16*(1+C43))*'Assumptions'!D13)*(1-'Assumptions'!D17-MAX(0,'Assumptions'!D18-D43)-'Assumptions'!D19)-'Assumptions'!D6*('Assumptions'!D16*(1+C43))*('Assumptions'!D20+E43)-'Assumptions'!D6*'Assumptions'!D21)+('Waterloo'!B47*(60%+40%*(MAX(50%,(1-'Assumptions'!D17-'Assumptions'!D18)+D43)/(1-'Assumptions'!D17-'Assumptions'!D18)))))-(('Assumptions'!D52*(1+'Assumptions'!E77))+('Assumptions'!D53*(1+'Assumptions'!F77))+(('Assumptions'!D54*(1+'Assumptions'!G77))+('Assumptions'!D55*(1+'Assumptions'!G77))+'Assumptions'!D56+'Assumptions'!D57+'Assumptions'!D58+'Assumptions'!D59+'Assumptions'!D60+'Assumptions'!D61+'Assumptions'!D62+'Assumptions'!D63+'Assumptions'!D64+'Assumptions'!D65)*(80%+20%*(MAX(50%,(1-'Assumptions'!D17-'Assumptions'!D18)+D43)/(1-'Assumptions'!D17-'Assumptions'!D18)))+((('Assumptions'!D6*('Assumptions'!D16*(1+C43))*'Assumptions'!D13)*(1-'Assumptions'!D17-MAX(0,'Assumptions'!D18-D43)-'Assumptions'!D19)-'Assumptions'!D6*('Assumptions'!D16*(1+C43))*('Assumptions'!D20+E43)-'Assumptions'!D6*'Assumptions'!D21)+('Waterloo'!B47*(60%+40%*(MAX(50%,(1-'Assumptions'!D17-'Assumptions'!D18)+D43)/(1-'Assumptions'!D17-'Assumptions'!D18)))))*'Assumptions'!D28))/('Assumptions'!D34+F43))*55%,(((('Assumptions'!D6*('Assumptions'!D16*(1+C43))*'Assumptions'!D13)*(1-'Assumptions'!D17-MAX(0,'Assumptions'!D18-D43)-'Assumptions'!D19)-'Assumptions'!D6*('Assumptions'!D16*(1+C43))*('Assumptions'!D20+E43)-'Assumptions'!D6*'Assumptions'!D21)+('Waterloo'!B47*(60%+40%*(MAX(50%,(1-'Assumptions'!D17-'Assumptions'!D18)+D43)/(1-'Assumptions'!D17-'Assumptions'!D18)))))-(('Assumptions'!D52*(1+'Assumptions'!E77))+('Assumptions'!D53*(1+'Assumptions'!F77))+(('Assumptions'!D54*(1+'Assumptions'!G77))+('Assumptions'!D55*(1+'Assumptions'!G77))+'Assumptions'!D56+'Assumptions'!D57+'Assumptions'!D58+'Assumptions'!D59+'Assumptions'!D60+'Assumptions'!D61+'Assumptions'!D62+'Assumptions'!D63+'Assumptions'!D64+'Assumptions'!D65)*(80%+20%*(MAX(50%,(1-'Assumptions'!D17-'Assumptions'!D18)+D43)/(1-'Assumptions'!D17-'Assumptions'!D18)))+((('Assumptions'!D6*('Assumptions'!D16*(1+C43))*'Assumptions'!D13)*(1-'Assumptions'!D17-MAX(0,'Assumptions'!D18-D43)-'Assumptions'!D19)-'Assumptions'!D6*('Assumptions'!D16*(1+C43))*('Assumptions'!D20+E43)-'Assumptions'!D6*'Assumptions'!D21)+('Waterloo'!B47*(60%+40%*(MAX(50%,(1-'Assumptions'!D17-'Assumptions'!D18)+D43)/(1-'Assumptions'!D17-'Assumptions'!D18)))))*'Assumptions'!D28))/(1.30*(-PMT(('Assumptions'!D37+2%)/12,30*12,1)*12)))),'Assumptions'!D36))-'Assumptions'!D41</x:f>
        <x:v>47235789.09090909</x:v>
      </x:c>
      <x:c r="R43" s="110" t="n">
        <x:f>IF(G43=1,MAX(0,'Assumptions'!D36-(MAX(0,MIN(MAX(0,(((('Assumptions'!D6*('Assumptions'!D16*(1+C43))*'Assumptions'!D13)*(1-'Assumptions'!D17-MAX(0,'Assumptions'!D18-D43)-'Assumptions'!D19)-'Assumptions'!D6*('Assumptions'!D16*(1+C43))*('Assumptions'!D20+E43)-'Assumptions'!D6*'Assumptions'!D21)+('Waterloo'!B47*(60%+40%*(MAX(50%,(1-'Assumptions'!D17-'Assumptions'!D18)+D43)/(1-'Assumptions'!D17-'Assumptions'!D18)))))-(('Assumptions'!D52*(1+'Assumptions'!E77))+('Assumptions'!D53*(1+'Assumptions'!F77))+(('Assumptions'!D54*(1+'Assumptions'!G77))+('Assumptions'!D55*(1+'Assumptions'!G77))+'Assumptions'!D56+'Assumptions'!D57+'Assumptions'!D58+'Assumptions'!D59+'Assumptions'!D60+'Assumptions'!D61+'Assumptions'!D62+'Assumptions'!D63+'Assumptions'!D64+'Assumptions'!D65)*(80%+20%*(MAX(50%,(1-'Assumptions'!D17-'Assumptions'!D18)+D43)/(1-'Assumptions'!D17-'Assumptions'!D18)))+((('Assumptions'!D6*('Assumptions'!D16*(1+C43))*'Assumptions'!D13)*(1-'Assumptions'!D17-MAX(0,'Assumptions'!D18-D43)-'Assumptions'!D19)-'Assumptions'!D6*('Assumptions'!D16*(1+C43))*('Assumptions'!D20+E43)-'Assumptions'!D6*'Assumptions'!D21)+('Waterloo'!B47*(60%+40%*(MAX(50%,(1-'Assumptions'!D17-'Assumptions'!D18)+D43)/(1-'Assumptions'!D17-'Assumptions'!D18)))))*'Assumptions'!D28))/('Assumptions'!D34+F43))*55%,(((('Assumptions'!D6*('Assumptions'!D16*(1+C43))*'Assumptions'!D13)*(1-'Assumptions'!D17-MAX(0,'Assumptions'!D18-D43)-'Assumptions'!D19)-'Assumptions'!D6*('Assumptions'!D16*(1+C43))*('Assumptions'!D20+E43)-'Assumptions'!D6*'Assumptions'!D21)+('Waterloo'!B47*(60%+40%*(MAX(50%,(1-'Assumptions'!D17-'Assumptions'!D18)+D43)/(1-'Assumptions'!D17-'Assumptions'!D18)))))-(('Assumptions'!D52*(1+'Assumptions'!E77))+('Assumptions'!D53*(1+'Assumptions'!F77))+(('Assumptions'!D54*(1+'Assumptions'!G77))+('Assumptions'!D55*(1+'Assumptions'!G77))+'Assumptions'!D56+'Assumptions'!D57+'Assumptions'!D58+'Assumptions'!D59+'Assumptions'!D60+'Assumptions'!D61+'Assumptions'!D62+'Assumptions'!D63+'Assumptions'!D64+'Assumptions'!D65)*(80%+20%*(MAX(50%,(1-'Assumptions'!D17-'Assumptions'!D18)+D43)/(1-'Assumptions'!D17-'Assumptions'!D18)))+((('Assumptions'!D6*('Assumptions'!D16*(1+C43))*'Assumptions'!D13)*(1-'Assumptions'!D17-MAX(0,'Assumptions'!D18-D43)-'Assumptions'!D19)-'Assumptions'!D6*('Assumptions'!D16*(1+C43))*('Assumptions'!D20+E43)-'Assumptions'!D6*'Assumptions'!D21)+('Waterloo'!B47*(60%+40%*(MAX(50%,(1-'Assumptions'!D17-'Assumptions'!D18)+D43)/(1-'Assumptions'!D17-'Assumptions'!D18)))))*'Assumptions'!D28))/(1.30*(-PMT(('Assumptions'!D37+2%)/12,30*12,1)*12)))))),0)</x:f>
        <x:v>0</x:v>
      </x:c>
      <x:c r="S43" s="32" t="str">
        <x:v>Property cash flow, then common equity</x:v>
      </x:c>
    </x:row>
    <x:row r="44">
      <x:c r="A44" s="32" t="str">
        <x:v>Waterloo</x:v>
      </x:c>
      <x:c r="B44" s="32" t="str">
        <x:v>Two month concession</x:v>
      </x:c>
      <x:c r="C44" s="104" t="n">
        <x:f>'Assumptions'!B78</x:f>
        <x:v>0</x:v>
      </x:c>
      <x:c r="D44" s="104" t="n">
        <x:f>'Assumptions'!C78</x:f>
        <x:v>0</x:v>
      </x:c>
      <x:c r="E44" s="102" t="n">
        <x:f>'Assumptions'!D78</x:f>
        <x:v>2</x:v>
      </x:c>
      <x:c r="F44" s="104" t="n">
        <x:f>'Assumptions'!H78</x:f>
        <x:v>0.0025</x:v>
      </x:c>
      <x:c r="G44" s="91" t="n">
        <x:f>'Assumptions'!J78</x:f>
        <x:v>0</x:v>
      </x:c>
      <x:c r="H44" s="110" t="n">
        <x:f>(('Assumptions'!D6*('Assumptions'!D16*(1+C44))*'Assumptions'!D13)*(1-'Assumptions'!D17-MAX(0,'Assumptions'!D18-D44)-'Assumptions'!D19)-'Assumptions'!D6*('Assumptions'!D16*(1+C44))*('Assumptions'!D20+E44)-'Assumptions'!D6*'Assumptions'!D21)/'Assumptions'!D6/'Assumptions'!D13</x:f>
        <x:v>1142.9166666666667</x:v>
      </x:c>
      <x:c r="I44" s="110" t="n">
        <x:f>((('Assumptions'!D6*('Assumptions'!D16*(1+C44))*'Assumptions'!D13)*(1-'Assumptions'!D17-MAX(0,'Assumptions'!D18-D44)-'Assumptions'!D19)-'Assumptions'!D6*('Assumptions'!D16*(1+C44))*('Assumptions'!D20+E44)-'Assumptions'!D6*'Assumptions'!D21)+('Waterloo'!B47*(60%+40%*(MAX(50%,(1-'Assumptions'!D17-'Assumptions'!D18)+D44)/(1-'Assumptions'!D17-'Assumptions'!D18)))))</x:f>
        <x:v>11597720</x:v>
      </x:c>
      <x:c r="J44" s="110" t="n">
        <x:f>(((('Assumptions'!D6*('Assumptions'!D16*(1+C44))*'Assumptions'!D13)*(1-'Assumptions'!D17-MAX(0,'Assumptions'!D18-D44)-'Assumptions'!D19)-'Assumptions'!D6*('Assumptions'!D16*(1+C44))*('Assumptions'!D20+E44)-'Assumptions'!D6*'Assumptions'!D21)+('Waterloo'!B47*(60%+40%*(MAX(50%,(1-'Assumptions'!D17-'Assumptions'!D18)+D44)/(1-'Assumptions'!D17-'Assumptions'!D18)))))-(('Assumptions'!D52*(1+'Assumptions'!E78))+('Assumptions'!D53*(1+'Assumptions'!F78))+(('Assumptions'!D54*(1+'Assumptions'!G78))+('Assumptions'!D55*(1+'Assumptions'!G78))+'Assumptions'!D56+'Assumptions'!D57+'Assumptions'!D58+'Assumptions'!D59+'Assumptions'!D60+'Assumptions'!D61+'Assumptions'!D62+'Assumptions'!D63+'Assumptions'!D64+'Assumptions'!D65)*(80%+20%*(MAX(50%,(1-'Assumptions'!D17-'Assumptions'!D18)+D44)/(1-'Assumptions'!D17-'Assumptions'!D18)))+((('Assumptions'!D6*('Assumptions'!D16*(1+C44))*'Assumptions'!D13)*(1-'Assumptions'!D17-MAX(0,'Assumptions'!D18-D44)-'Assumptions'!D19)-'Assumptions'!D6*('Assumptions'!D16*(1+C44))*('Assumptions'!D20+E44)-'Assumptions'!D6*'Assumptions'!D21)+('Waterloo'!B47*(60%+40%*(MAX(50%,(1-'Assumptions'!D17-'Assumptions'!D18)+D44)/(1-'Assumptions'!D17-'Assumptions'!D18)))))*'Assumptions'!D28))</x:f>
        <x:v>6279788.4</x:v>
      </x:c>
      <x:c r="K44" s="106" t="n">
        <x:f>J44/'Waterloo'!B73-1</x:f>
        <x:v>-0.2694648687079436</x:v>
      </x:c>
      <x:c r="L44" s="112" t="n">
        <x:f>IF((IF(G44=1,MAX(0,MIN(MAX(0,(((('Assumptions'!D6*('Assumptions'!D16*(1+C44))*'Assumptions'!D13)*(1-'Assumptions'!D17-MAX(0,'Assumptions'!D18-D44)-'Assumptions'!D19)-'Assumptions'!D6*('Assumptions'!D16*(1+C44))*('Assumptions'!D20+E44)-'Assumptions'!D6*'Assumptions'!D21)+('Waterloo'!B47*(60%+40%*(MAX(50%,(1-'Assumptions'!D17-'Assumptions'!D18)+D44)/(1-'Assumptions'!D17-'Assumptions'!D18)))))-(('Assumptions'!D52*(1+'Assumptions'!E78))+('Assumptions'!D53*(1+'Assumptions'!F78))+(('Assumptions'!D54*(1+'Assumptions'!G78))+('Assumptions'!D55*(1+'Assumptions'!G78))+'Assumptions'!D56+'Assumptions'!D57+'Assumptions'!D58+'Assumptions'!D59+'Assumptions'!D60+'Assumptions'!D61+'Assumptions'!D62+'Assumptions'!D63+'Assumptions'!D64+'Assumptions'!D65)*(80%+20%*(MAX(50%,(1-'Assumptions'!D17-'Assumptions'!D18)+D44)/(1-'Assumptions'!D17-'Assumptions'!D18)))+((('Assumptions'!D6*('Assumptions'!D16*(1+C44))*'Assumptions'!D13)*(1-'Assumptions'!D17-MAX(0,'Assumptions'!D18-D44)-'Assumptions'!D19)-'Assumptions'!D6*('Assumptions'!D16*(1+C44))*('Assumptions'!D20+E44)-'Assumptions'!D6*'Assumptions'!D21)+('Waterloo'!B47*(60%+40%*(MAX(50%,(1-'Assumptions'!D17-'Assumptions'!D18)+D44)/(1-'Assumptions'!D17-'Assumptions'!D18)))))*'Assumptions'!D28))/('Assumptions'!D34+F44))*55%,(((('Assumptions'!D6*('Assumptions'!D16*(1+C44))*'Assumptions'!D13)*(1-'Assumptions'!D17-MAX(0,'Assumptions'!D18-D44)-'Assumptions'!D19)-'Assumptions'!D6*('Assumptions'!D16*(1+C44))*('Assumptions'!D20+E44)-'Assumptions'!D6*'Assumptions'!D21)+('Waterloo'!B47*(60%+40%*(MAX(50%,(1-'Assumptions'!D17-'Assumptions'!D18)+D44)/(1-'Assumptions'!D17-'Assumptions'!D18)))))-(('Assumptions'!D52*(1+'Assumptions'!E78))+('Assumptions'!D53*(1+'Assumptions'!F78))+(('Assumptions'!D54*(1+'Assumptions'!G78))+('Assumptions'!D55*(1+'Assumptions'!G78))+'Assumptions'!D56+'Assumptions'!D57+'Assumptions'!D58+'Assumptions'!D59+'Assumptions'!D60+'Assumptions'!D61+'Assumptions'!D62+'Assumptions'!D63+'Assumptions'!D64+'Assumptions'!D65)*(80%+20%*(MAX(50%,(1-'Assumptions'!D17-'Assumptions'!D18)+D44)/(1-'Assumptions'!D17-'Assumptions'!D18)))+((('Assumptions'!D6*('Assumptions'!D16*(1+C44))*'Assumptions'!D13)*(1-'Assumptions'!D17-MAX(0,'Assumptions'!D18-D44)-'Assumptions'!D19)-'Assumptions'!D6*('Assumptions'!D16*(1+C44))*('Assumptions'!D20+E44)-'Assumptions'!D6*'Assumptions'!D21)+('Waterloo'!B47*(60%+40%*(MAX(50%,(1-'Assumptions'!D17-'Assumptions'!D18)+D44)/(1-'Assumptions'!D17-'Assumptions'!D18)))))*'Assumptions'!D28))/(1.30*(-PMT(('Assumptions'!D37+2%)/12,30*12,1)*12))))*(-PMT(('Assumptions'!D37+2%)/12,30*12,1)*12),'Waterloo'!B98))&gt;0,J44/(IF(G44=1,MAX(0,MIN(MAX(0,(((('Assumptions'!D6*('Assumptions'!D16*(1+C44))*'Assumptions'!D13)*(1-'Assumptions'!D17-MAX(0,'Assumptions'!D18-D44)-'Assumptions'!D19)-'Assumptions'!D6*('Assumptions'!D16*(1+C44))*('Assumptions'!D20+E44)-'Assumptions'!D6*'Assumptions'!D21)+('Waterloo'!B47*(60%+40%*(MAX(50%,(1-'Assumptions'!D17-'Assumptions'!D18)+D44)/(1-'Assumptions'!D17-'Assumptions'!D18)))))-(('Assumptions'!D52*(1+'Assumptions'!E78))+('Assumptions'!D53*(1+'Assumptions'!F78))+(('Assumptions'!D54*(1+'Assumptions'!G78))+('Assumptions'!D55*(1+'Assumptions'!G78))+'Assumptions'!D56+'Assumptions'!D57+'Assumptions'!D58+'Assumptions'!D59+'Assumptions'!D60+'Assumptions'!D61+'Assumptions'!D62+'Assumptions'!D63+'Assumptions'!D64+'Assumptions'!D65)*(80%+20%*(MAX(50%,(1-'Assumptions'!D17-'Assumptions'!D18)+D44)/(1-'Assumptions'!D17-'Assumptions'!D18)))+((('Assumptions'!D6*('Assumptions'!D16*(1+C44))*'Assumptions'!D13)*(1-'Assumptions'!D17-MAX(0,'Assumptions'!D18-D44)-'Assumptions'!D19)-'Assumptions'!D6*('Assumptions'!D16*(1+C44))*('Assumptions'!D20+E44)-'Assumptions'!D6*'Assumptions'!D21)+('Waterloo'!B47*(60%+40%*(MAX(50%,(1-'Assumptions'!D17-'Assumptions'!D18)+D44)/(1-'Assumptions'!D17-'Assumptions'!D18)))))*'Assumptions'!D28))/('Assumptions'!D34+F44))*55%,(((('Assumptions'!D6*('Assumptions'!D16*(1+C44))*'Assumptions'!D13)*(1-'Assumptions'!D17-MAX(0,'Assumptions'!D18-D44)-'Assumptions'!D19)-'Assumptions'!D6*('Assumptions'!D16*(1+C44))*('Assumptions'!D20+E44)-'Assumptions'!D6*'Assumptions'!D21)+('Waterloo'!B47*(60%+40%*(MAX(50%,(1-'Assumptions'!D17-'Assumptions'!D18)+D44)/(1-'Assumptions'!D17-'Assumptions'!D18)))))-(('Assumptions'!D52*(1+'Assumptions'!E78))+('Assumptions'!D53*(1+'Assumptions'!F78))+(('Assumptions'!D54*(1+'Assumptions'!G78))+('Assumptions'!D55*(1+'Assumptions'!G78))+'Assumptions'!D56+'Assumptions'!D57+'Assumptions'!D58+'Assumptions'!D59+'Assumptions'!D60+'Assumptions'!D61+'Assumptions'!D62+'Assumptions'!D63+'Assumptions'!D64+'Assumptions'!D65)*(80%+20%*(MAX(50%,(1-'Assumptions'!D17-'Assumptions'!D18)+D44)/(1-'Assumptions'!D17-'Assumptions'!D18)))+((('Assumptions'!D6*('Assumptions'!D16*(1+C44))*'Assumptions'!D13)*(1-'Assumptions'!D17-MAX(0,'Assumptions'!D18-D44)-'Assumptions'!D19)-'Assumptions'!D6*('Assumptions'!D16*(1+C44))*('Assumptions'!D20+E44)-'Assumptions'!D6*'Assumptions'!D21)+('Waterloo'!B47*(60%+40%*(MAX(50%,(1-'Assumptions'!D17-'Assumptions'!D18)+D44)/(1-'Assumptions'!D17-'Assumptions'!D18)))))*'Assumptions'!D28))/(1.30*(-PMT(('Assumptions'!D37+2%)/12,30*12,1)*12))))*(-PMT(('Assumptions'!D37+2%)/12,30*12,1)*12),'Waterloo'!B98)),"")</x:f>
        <x:v>0.9168650586004882</x:v>
      </x:c>
      <x:c r="M44" s="106" t="n">
        <x:f>IF((IF(G44=1,MAX(0,MIN(MAX(0,(((('Assumptions'!D6*('Assumptions'!D16*(1+C44))*'Assumptions'!D13)*(1-'Assumptions'!D17-MAX(0,'Assumptions'!D18-D44)-'Assumptions'!D19)-'Assumptions'!D6*('Assumptions'!D16*(1+C44))*('Assumptions'!D20+E44)-'Assumptions'!D6*'Assumptions'!D21)+('Waterloo'!B47*(60%+40%*(MAX(50%,(1-'Assumptions'!D17-'Assumptions'!D18)+D44)/(1-'Assumptions'!D17-'Assumptions'!D18)))))-(('Assumptions'!D52*(1+'Assumptions'!E78))+('Assumptions'!D53*(1+'Assumptions'!F78))+(('Assumptions'!D54*(1+'Assumptions'!G78))+('Assumptions'!D55*(1+'Assumptions'!G78))+'Assumptions'!D56+'Assumptions'!D57+'Assumptions'!D58+'Assumptions'!D59+'Assumptions'!D60+'Assumptions'!D61+'Assumptions'!D62+'Assumptions'!D63+'Assumptions'!D64+'Assumptions'!D65)*(80%+20%*(MAX(50%,(1-'Assumptions'!D17-'Assumptions'!D18)+D44)/(1-'Assumptions'!D17-'Assumptions'!D18)))+((('Assumptions'!D6*('Assumptions'!D16*(1+C44))*'Assumptions'!D13)*(1-'Assumptions'!D17-MAX(0,'Assumptions'!D18-D44)-'Assumptions'!D19)-'Assumptions'!D6*('Assumptions'!D16*(1+C44))*('Assumptions'!D20+E44)-'Assumptions'!D6*'Assumptions'!D21)+('Waterloo'!B47*(60%+40%*(MAX(50%,(1-'Assumptions'!D17-'Assumptions'!D18)+D44)/(1-'Assumptions'!D17-'Assumptions'!D18)))))*'Assumptions'!D28))/('Assumptions'!D34+F44))*55%,(((('Assumptions'!D6*('Assumptions'!D16*(1+C44))*'Assumptions'!D13)*(1-'Assumptions'!D17-MAX(0,'Assumptions'!D18-D44)-'Assumptions'!D19)-'Assumptions'!D6*('Assumptions'!D16*(1+C44))*('Assumptions'!D20+E44)-'Assumptions'!D6*'Assumptions'!D21)+('Waterloo'!B47*(60%+40%*(MAX(50%,(1-'Assumptions'!D17-'Assumptions'!D18)+D44)/(1-'Assumptions'!D17-'Assumptions'!D18)))))-(('Assumptions'!D52*(1+'Assumptions'!E78))+('Assumptions'!D53*(1+'Assumptions'!F78))+(('Assumptions'!D54*(1+'Assumptions'!G78))+('Assumptions'!D55*(1+'Assumptions'!G78))+'Assumptions'!D56+'Assumptions'!D57+'Assumptions'!D58+'Assumptions'!D59+'Assumptions'!D60+'Assumptions'!D61+'Assumptions'!D62+'Assumptions'!D63+'Assumptions'!D64+'Assumptions'!D65)*(80%+20%*(MAX(50%,(1-'Assumptions'!D17-'Assumptions'!D18)+D44)/(1-'Assumptions'!D17-'Assumptions'!D18)))+((('Assumptions'!D6*('Assumptions'!D16*(1+C44))*'Assumptions'!D13)*(1-'Assumptions'!D17-MAX(0,'Assumptions'!D18-D44)-'Assumptions'!D19)-'Assumptions'!D6*('Assumptions'!D16*(1+C44))*('Assumptions'!D20+E44)-'Assumptions'!D6*'Assumptions'!D21)+('Waterloo'!B47*(60%+40%*(MAX(50%,(1-'Assumptions'!D17-'Assumptions'!D18)+D44)/(1-'Assumptions'!D17-'Assumptions'!D18)))))*'Assumptions'!D28))/(1.30*(-PMT(('Assumptions'!D37+2%)/12,30*12,1)*12)))),'Assumptions'!D36))&gt;0,J44/(IF(G44=1,MAX(0,MIN(MAX(0,(((('Assumptions'!D6*('Assumptions'!D16*(1+C44))*'Assumptions'!D13)*(1-'Assumptions'!D17-MAX(0,'Assumptions'!D18-D44)-'Assumptions'!D19)-'Assumptions'!D6*('Assumptions'!D16*(1+C44))*('Assumptions'!D20+E44)-'Assumptions'!D6*'Assumptions'!D21)+('Waterloo'!B47*(60%+40%*(MAX(50%,(1-'Assumptions'!D17-'Assumptions'!D18)+D44)/(1-'Assumptions'!D17-'Assumptions'!D18)))))-(('Assumptions'!D52*(1+'Assumptions'!E78))+('Assumptions'!D53*(1+'Assumptions'!F78))+(('Assumptions'!D54*(1+'Assumptions'!G78))+('Assumptions'!D55*(1+'Assumptions'!G78))+'Assumptions'!D56+'Assumptions'!D57+'Assumptions'!D58+'Assumptions'!D59+'Assumptions'!D60+'Assumptions'!D61+'Assumptions'!D62+'Assumptions'!D63+'Assumptions'!D64+'Assumptions'!D65)*(80%+20%*(MAX(50%,(1-'Assumptions'!D17-'Assumptions'!D18)+D44)/(1-'Assumptions'!D17-'Assumptions'!D18)))+((('Assumptions'!D6*('Assumptions'!D16*(1+C44))*'Assumptions'!D13)*(1-'Assumptions'!D17-MAX(0,'Assumptions'!D18-D44)-'Assumptions'!D19)-'Assumptions'!D6*('Assumptions'!D16*(1+C44))*('Assumptions'!D20+E44)-'Assumptions'!D6*'Assumptions'!D21)+('Waterloo'!B47*(60%+40%*(MAX(50%,(1-'Assumptions'!D17-'Assumptions'!D18)+D44)/(1-'Assumptions'!D17-'Assumptions'!D18)))))*'Assumptions'!D28))/('Assumptions'!D34+F44))*55%,(((('Assumptions'!D6*('Assumptions'!D16*(1+C44))*'Assumptions'!D13)*(1-'Assumptions'!D17-MAX(0,'Assumptions'!D18-D44)-'Assumptions'!D19)-'Assumptions'!D6*('Assumptions'!D16*(1+C44))*('Assumptions'!D20+E44)-'Assumptions'!D6*'Assumptions'!D21)+('Waterloo'!B47*(60%+40%*(MAX(50%,(1-'Assumptions'!D17-'Assumptions'!D18)+D44)/(1-'Assumptions'!D17-'Assumptions'!D18)))))-(('Assumptions'!D52*(1+'Assumptions'!E78))+('Assumptions'!D53*(1+'Assumptions'!F78))+(('Assumptions'!D54*(1+'Assumptions'!G78))+('Assumptions'!D55*(1+'Assumptions'!G78))+'Assumptions'!D56+'Assumptions'!D57+'Assumptions'!D58+'Assumptions'!D59+'Assumptions'!D60+'Assumptions'!D61+'Assumptions'!D62+'Assumptions'!D63+'Assumptions'!D64+'Assumptions'!D65)*(80%+20%*(MAX(50%,(1-'Assumptions'!D17-'Assumptions'!D18)+D44)/(1-'Assumptions'!D17-'Assumptions'!D18)))+((('Assumptions'!D6*('Assumptions'!D16*(1+C44))*'Assumptions'!D13)*(1-'Assumptions'!D17-MAX(0,'Assumptions'!D18-D44)-'Assumptions'!D19)-'Assumptions'!D6*('Assumptions'!D16*(1+C44))*('Assumptions'!D20+E44)-'Assumptions'!D6*'Assumptions'!D21)+('Waterloo'!B47*(60%+40%*(MAX(50%,(1-'Assumptions'!D17-'Assumptions'!D18)+D44)/(1-'Assumptions'!D17-'Assumptions'!D18)))))*'Assumptions'!D28))/(1.30*(-PMT(('Assumptions'!D37+2%)/12,30*12,1)*12)))),'Assumptions'!D36)),"")</x:f>
        <x:v>0.07136123181818183</x:v>
      </x:c>
      <x:c r="N44" s="110" t="n">
        <x:f>J44-'Waterloo'!B76-(IF(G44=1,MAX(0,MIN(MAX(0,(((('Assumptions'!D6*('Assumptions'!D16*(1+C44))*'Assumptions'!D13)*(1-'Assumptions'!D17-MAX(0,'Assumptions'!D18-D44)-'Assumptions'!D19)-'Assumptions'!D6*('Assumptions'!D16*(1+C44))*('Assumptions'!D20+E44)-'Assumptions'!D6*'Assumptions'!D21)+('Waterloo'!B47*(60%+40%*(MAX(50%,(1-'Assumptions'!D17-'Assumptions'!D18)+D44)/(1-'Assumptions'!D17-'Assumptions'!D18)))))-(('Assumptions'!D52*(1+'Assumptions'!E78))+('Assumptions'!D53*(1+'Assumptions'!F78))+(('Assumptions'!D54*(1+'Assumptions'!G78))+('Assumptions'!D55*(1+'Assumptions'!G78))+'Assumptions'!D56+'Assumptions'!D57+'Assumptions'!D58+'Assumptions'!D59+'Assumptions'!D60+'Assumptions'!D61+'Assumptions'!D62+'Assumptions'!D63+'Assumptions'!D64+'Assumptions'!D65)*(80%+20%*(MAX(50%,(1-'Assumptions'!D17-'Assumptions'!D18)+D44)/(1-'Assumptions'!D17-'Assumptions'!D18)))+((('Assumptions'!D6*('Assumptions'!D16*(1+C44))*'Assumptions'!D13)*(1-'Assumptions'!D17-MAX(0,'Assumptions'!D18-D44)-'Assumptions'!D19)-'Assumptions'!D6*('Assumptions'!D16*(1+C44))*('Assumptions'!D20+E44)-'Assumptions'!D6*'Assumptions'!D21)+('Waterloo'!B47*(60%+40%*(MAX(50%,(1-'Assumptions'!D17-'Assumptions'!D18)+D44)/(1-'Assumptions'!D17-'Assumptions'!D18)))))*'Assumptions'!D28))/('Assumptions'!D34+F44))*55%,(((('Assumptions'!D6*('Assumptions'!D16*(1+C44))*'Assumptions'!D13)*(1-'Assumptions'!D17-MAX(0,'Assumptions'!D18-D44)-'Assumptions'!D19)-'Assumptions'!D6*('Assumptions'!D16*(1+C44))*('Assumptions'!D20+E44)-'Assumptions'!D6*'Assumptions'!D21)+('Waterloo'!B47*(60%+40%*(MAX(50%,(1-'Assumptions'!D17-'Assumptions'!D18)+D44)/(1-'Assumptions'!D17-'Assumptions'!D18)))))-(('Assumptions'!D52*(1+'Assumptions'!E78))+('Assumptions'!D53*(1+'Assumptions'!F78))+(('Assumptions'!D54*(1+'Assumptions'!G78))+('Assumptions'!D55*(1+'Assumptions'!G78))+'Assumptions'!D56+'Assumptions'!D57+'Assumptions'!D58+'Assumptions'!D59+'Assumptions'!D60+'Assumptions'!D61+'Assumptions'!D62+'Assumptions'!D63+'Assumptions'!D64+'Assumptions'!D65)*(80%+20%*(MAX(50%,(1-'Assumptions'!D17-'Assumptions'!D18)+D44)/(1-'Assumptions'!D17-'Assumptions'!D18)))+((('Assumptions'!D6*('Assumptions'!D16*(1+C44))*'Assumptions'!D13)*(1-'Assumptions'!D17-MAX(0,'Assumptions'!D18-D44)-'Assumptions'!D19)-'Assumptions'!D6*('Assumptions'!D16*(1+C44))*('Assumptions'!D20+E44)-'Assumptions'!D6*'Assumptions'!D21)+('Waterloo'!B47*(60%+40%*(MAX(50%,(1-'Assumptions'!D17-'Assumptions'!D18)+D44)/(1-'Assumptions'!D17-'Assumptions'!D18)))))*'Assumptions'!D28))/(1.30*(-PMT(('Assumptions'!D37+2%)/12,30*12,1)*12))))*(-PMT(('Assumptions'!D37+2%)/12,30*12,1)*12),'Waterloo'!B98))-'Waterloo'!B102-'Assumptions'!D6*'Assumptions'!I78</x:f>
        <x:v>-808207.4997603539</x:v>
      </x:c>
      <x:c r="O44" s="110" t="n">
        <x:f>MAX(0,(((('Assumptions'!D6*('Assumptions'!D16*(1+C44))*'Assumptions'!D13)*(1-'Assumptions'!D17-MAX(0,'Assumptions'!D18-D44)-'Assumptions'!D19)-'Assumptions'!D6*('Assumptions'!D16*(1+C44))*('Assumptions'!D20+E44)-'Assumptions'!D6*'Assumptions'!D21)+('Waterloo'!B47*(60%+40%*(MAX(50%,(1-'Assumptions'!D17-'Assumptions'!D18)+D44)/(1-'Assumptions'!D17-'Assumptions'!D18)))))-(('Assumptions'!D52*(1+'Assumptions'!E78))+('Assumptions'!D53*(1+'Assumptions'!F78))+(('Assumptions'!D54*(1+'Assumptions'!G78))+('Assumptions'!D55*(1+'Assumptions'!G78))+'Assumptions'!D56+'Assumptions'!D57+'Assumptions'!D58+'Assumptions'!D59+'Assumptions'!D60+'Assumptions'!D61+'Assumptions'!D62+'Assumptions'!D63+'Assumptions'!D64+'Assumptions'!D65)*(80%+20%*(MAX(50%,(1-'Assumptions'!D17-'Assumptions'!D18)+D44)/(1-'Assumptions'!D17-'Assumptions'!D18)))+((('Assumptions'!D6*('Assumptions'!D16*(1+C44))*'Assumptions'!D13)*(1-'Assumptions'!D17-MAX(0,'Assumptions'!D18-D44)-'Assumptions'!D19)-'Assumptions'!D6*('Assumptions'!D16*(1+C44))*('Assumptions'!D20+E44)-'Assumptions'!D6*'Assumptions'!D21)+('Waterloo'!B47*(60%+40%*(MAX(50%,(1-'Assumptions'!D17-'Assumptions'!D18)+D44)/(1-'Assumptions'!D17-'Assumptions'!D18)))))*'Assumptions'!D28))/('Assumptions'!D34+F44))</x:f>
        <x:v>109213711.30434783</x:v>
      </x:c>
      <x:c r="P44" s="106" t="n">
        <x:f>IF(O44&gt;0,(IF(G44=1,MAX(0,MIN(MAX(0,(((('Assumptions'!D6*('Assumptions'!D16*(1+C44))*'Assumptions'!D13)*(1-'Assumptions'!D17-MAX(0,'Assumptions'!D18-D44)-'Assumptions'!D19)-'Assumptions'!D6*('Assumptions'!D16*(1+C44))*('Assumptions'!D20+E44)-'Assumptions'!D6*'Assumptions'!D21)+('Waterloo'!B47*(60%+40%*(MAX(50%,(1-'Assumptions'!D17-'Assumptions'!D18)+D44)/(1-'Assumptions'!D17-'Assumptions'!D18)))))-(('Assumptions'!D52*(1+'Assumptions'!E78))+('Assumptions'!D53*(1+'Assumptions'!F78))+(('Assumptions'!D54*(1+'Assumptions'!G78))+('Assumptions'!D55*(1+'Assumptions'!G78))+'Assumptions'!D56+'Assumptions'!D57+'Assumptions'!D58+'Assumptions'!D59+'Assumptions'!D60+'Assumptions'!D61+'Assumptions'!D62+'Assumptions'!D63+'Assumptions'!D64+'Assumptions'!D65)*(80%+20%*(MAX(50%,(1-'Assumptions'!D17-'Assumptions'!D18)+D44)/(1-'Assumptions'!D17-'Assumptions'!D18)))+((('Assumptions'!D6*('Assumptions'!D16*(1+C44))*'Assumptions'!D13)*(1-'Assumptions'!D17-MAX(0,'Assumptions'!D18-D44)-'Assumptions'!D19)-'Assumptions'!D6*('Assumptions'!D16*(1+C44))*('Assumptions'!D20+E44)-'Assumptions'!D6*'Assumptions'!D21)+('Waterloo'!B47*(60%+40%*(MAX(50%,(1-'Assumptions'!D17-'Assumptions'!D18)+D44)/(1-'Assumptions'!D17-'Assumptions'!D18)))))*'Assumptions'!D28))/('Assumptions'!D34+F44))*55%,(((('Assumptions'!D6*('Assumptions'!D16*(1+C44))*'Assumptions'!D13)*(1-'Assumptions'!D17-MAX(0,'Assumptions'!D18-D44)-'Assumptions'!D19)-'Assumptions'!D6*('Assumptions'!D16*(1+C44))*('Assumptions'!D20+E44)-'Assumptions'!D6*'Assumptions'!D21)+('Waterloo'!B47*(60%+40%*(MAX(50%,(1-'Assumptions'!D17-'Assumptions'!D18)+D44)/(1-'Assumptions'!D17-'Assumptions'!D18)))))-(('Assumptions'!D52*(1+'Assumptions'!E78))+('Assumptions'!D53*(1+'Assumptions'!F78))+(('Assumptions'!D54*(1+'Assumptions'!G78))+('Assumptions'!D55*(1+'Assumptions'!G78))+'Assumptions'!D56+'Assumptions'!D57+'Assumptions'!D58+'Assumptions'!D59+'Assumptions'!D60+'Assumptions'!D61+'Assumptions'!D62+'Assumptions'!D63+'Assumptions'!D64+'Assumptions'!D65)*(80%+20%*(MAX(50%,(1-'Assumptions'!D17-'Assumptions'!D18)+D44)/(1-'Assumptions'!D17-'Assumptions'!D18)))+((('Assumptions'!D6*('Assumptions'!D16*(1+C44))*'Assumptions'!D13)*(1-'Assumptions'!D17-MAX(0,'Assumptions'!D18-D44)-'Assumptions'!D19)-'Assumptions'!D6*('Assumptions'!D16*(1+C44))*('Assumptions'!D20+E44)-'Assumptions'!D6*'Assumptions'!D21)+('Waterloo'!B47*(60%+40%*(MAX(50%,(1-'Assumptions'!D17-'Assumptions'!D18)+D44)/(1-'Assumptions'!D17-'Assumptions'!D18)))))*'Assumptions'!D28))/(1.30*(-PMT(('Assumptions'!D37+2%)/12,30*12,1)*12)))),'Assumptions'!D36))/O44,"")</x:f>
        <x:v>0.8057596335570797</x:v>
      </x:c>
      <x:c r="Q44" s="110" t="n">
        <x:f>O44-(IF(G44=1,MAX(0,MIN(MAX(0,(((('Assumptions'!D6*('Assumptions'!D16*(1+C44))*'Assumptions'!D13)*(1-'Assumptions'!D17-MAX(0,'Assumptions'!D18-D44)-'Assumptions'!D19)-'Assumptions'!D6*('Assumptions'!D16*(1+C44))*('Assumptions'!D20+E44)-'Assumptions'!D6*'Assumptions'!D21)+('Waterloo'!B47*(60%+40%*(MAX(50%,(1-'Assumptions'!D17-'Assumptions'!D18)+D44)/(1-'Assumptions'!D17-'Assumptions'!D18)))))-(('Assumptions'!D52*(1+'Assumptions'!E78))+('Assumptions'!D53*(1+'Assumptions'!F78))+(('Assumptions'!D54*(1+'Assumptions'!G78))+('Assumptions'!D55*(1+'Assumptions'!G78))+'Assumptions'!D56+'Assumptions'!D57+'Assumptions'!D58+'Assumptions'!D59+'Assumptions'!D60+'Assumptions'!D61+'Assumptions'!D62+'Assumptions'!D63+'Assumptions'!D64+'Assumptions'!D65)*(80%+20%*(MAX(50%,(1-'Assumptions'!D17-'Assumptions'!D18)+D44)/(1-'Assumptions'!D17-'Assumptions'!D18)))+((('Assumptions'!D6*('Assumptions'!D16*(1+C44))*'Assumptions'!D13)*(1-'Assumptions'!D17-MAX(0,'Assumptions'!D18-D44)-'Assumptions'!D19)-'Assumptions'!D6*('Assumptions'!D16*(1+C44))*('Assumptions'!D20+E44)-'Assumptions'!D6*'Assumptions'!D21)+('Waterloo'!B47*(60%+40%*(MAX(50%,(1-'Assumptions'!D17-'Assumptions'!D18)+D44)/(1-'Assumptions'!D17-'Assumptions'!D18)))))*'Assumptions'!D28))/('Assumptions'!D34+F44))*55%,(((('Assumptions'!D6*('Assumptions'!D16*(1+C44))*'Assumptions'!D13)*(1-'Assumptions'!D17-MAX(0,'Assumptions'!D18-D44)-'Assumptions'!D19)-'Assumptions'!D6*('Assumptions'!D16*(1+C44))*('Assumptions'!D20+E44)-'Assumptions'!D6*'Assumptions'!D21)+('Waterloo'!B47*(60%+40%*(MAX(50%,(1-'Assumptions'!D17-'Assumptions'!D18)+D44)/(1-'Assumptions'!D17-'Assumptions'!D18)))))-(('Assumptions'!D52*(1+'Assumptions'!E78))+('Assumptions'!D53*(1+'Assumptions'!F78))+(('Assumptions'!D54*(1+'Assumptions'!G78))+('Assumptions'!D55*(1+'Assumptions'!G78))+'Assumptions'!D56+'Assumptions'!D57+'Assumptions'!D58+'Assumptions'!D59+'Assumptions'!D60+'Assumptions'!D61+'Assumptions'!D62+'Assumptions'!D63+'Assumptions'!D64+'Assumptions'!D65)*(80%+20%*(MAX(50%,(1-'Assumptions'!D17-'Assumptions'!D18)+D44)/(1-'Assumptions'!D17-'Assumptions'!D18)))+((('Assumptions'!D6*('Assumptions'!D16*(1+C44))*'Assumptions'!D13)*(1-'Assumptions'!D17-MAX(0,'Assumptions'!D18-D44)-'Assumptions'!D19)-'Assumptions'!D6*('Assumptions'!D16*(1+C44))*('Assumptions'!D20+E44)-'Assumptions'!D6*'Assumptions'!D21)+('Waterloo'!B47*(60%+40%*(MAX(50%,(1-'Assumptions'!D17-'Assumptions'!D18)+D44)/(1-'Assumptions'!D17-'Assumptions'!D18)))))*'Assumptions'!D28))/(1.30*(-PMT(('Assumptions'!D37+2%)/12,30*12,1)*12)))),'Assumptions'!D36))-'Assumptions'!D41</x:f>
        <x:v>21213711.304347828</x:v>
      </x:c>
      <x:c r="R44" s="110" t="n">
        <x:f>IF(G44=1,MAX(0,'Assumptions'!D36-(MAX(0,MIN(MAX(0,(((('Assumptions'!D6*('Assumptions'!D16*(1+C44))*'Assumptions'!D13)*(1-'Assumptions'!D17-MAX(0,'Assumptions'!D18-D44)-'Assumptions'!D19)-'Assumptions'!D6*('Assumptions'!D16*(1+C44))*('Assumptions'!D20+E44)-'Assumptions'!D6*'Assumptions'!D21)+('Waterloo'!B47*(60%+40%*(MAX(50%,(1-'Assumptions'!D17-'Assumptions'!D18)+D44)/(1-'Assumptions'!D17-'Assumptions'!D18)))))-(('Assumptions'!D52*(1+'Assumptions'!E78))+('Assumptions'!D53*(1+'Assumptions'!F78))+(('Assumptions'!D54*(1+'Assumptions'!G78))+('Assumptions'!D55*(1+'Assumptions'!G78))+'Assumptions'!D56+'Assumptions'!D57+'Assumptions'!D58+'Assumptions'!D59+'Assumptions'!D60+'Assumptions'!D61+'Assumptions'!D62+'Assumptions'!D63+'Assumptions'!D64+'Assumptions'!D65)*(80%+20%*(MAX(50%,(1-'Assumptions'!D17-'Assumptions'!D18)+D44)/(1-'Assumptions'!D17-'Assumptions'!D18)))+((('Assumptions'!D6*('Assumptions'!D16*(1+C44))*'Assumptions'!D13)*(1-'Assumptions'!D17-MAX(0,'Assumptions'!D18-D44)-'Assumptions'!D19)-'Assumptions'!D6*('Assumptions'!D16*(1+C44))*('Assumptions'!D20+E44)-'Assumptions'!D6*'Assumptions'!D21)+('Waterloo'!B47*(60%+40%*(MAX(50%,(1-'Assumptions'!D17-'Assumptions'!D18)+D44)/(1-'Assumptions'!D17-'Assumptions'!D18)))))*'Assumptions'!D28))/('Assumptions'!D34+F44))*55%,(((('Assumptions'!D6*('Assumptions'!D16*(1+C44))*'Assumptions'!D13)*(1-'Assumptions'!D17-MAX(0,'Assumptions'!D18-D44)-'Assumptions'!D19)-'Assumptions'!D6*('Assumptions'!D16*(1+C44))*('Assumptions'!D20+E44)-'Assumptions'!D6*'Assumptions'!D21)+('Waterloo'!B47*(60%+40%*(MAX(50%,(1-'Assumptions'!D17-'Assumptions'!D18)+D44)/(1-'Assumptions'!D17-'Assumptions'!D18)))))-(('Assumptions'!D52*(1+'Assumptions'!E78))+('Assumptions'!D53*(1+'Assumptions'!F78))+(('Assumptions'!D54*(1+'Assumptions'!G78))+('Assumptions'!D55*(1+'Assumptions'!G78))+'Assumptions'!D56+'Assumptions'!D57+'Assumptions'!D58+'Assumptions'!D59+'Assumptions'!D60+'Assumptions'!D61+'Assumptions'!D62+'Assumptions'!D63+'Assumptions'!D64+'Assumptions'!D65)*(80%+20%*(MAX(50%,(1-'Assumptions'!D17-'Assumptions'!D18)+D44)/(1-'Assumptions'!D17-'Assumptions'!D18)))+((('Assumptions'!D6*('Assumptions'!D16*(1+C44))*'Assumptions'!D13)*(1-'Assumptions'!D17-MAX(0,'Assumptions'!D18-D44)-'Assumptions'!D19)-'Assumptions'!D6*('Assumptions'!D16*(1+C44))*('Assumptions'!D20+E44)-'Assumptions'!D6*'Assumptions'!D21)+('Waterloo'!B47*(60%+40%*(MAX(50%,(1-'Assumptions'!D17-'Assumptions'!D18)+D44)/(1-'Assumptions'!D17-'Assumptions'!D18)))))*'Assumptions'!D28))/(1.30*(-PMT(('Assumptions'!D37+2%)/12,30*12,1)*12)))))),0)</x:f>
        <x:v>0</x:v>
      </x:c>
      <x:c r="S44" s="32" t="str">
        <x:v>Property cash flow, then common equity</x:v>
      </x:c>
    </x:row>
    <x:row r="45">
      <x:c r="A45" s="32" t="str">
        <x:v>Waterloo</x:v>
      </x:c>
      <x:c r="B45" s="32" t="str">
        <x:v>Property tax +10%</x:v>
      </x:c>
      <x:c r="C45" s="104" t="n">
        <x:f>'Assumptions'!B79</x:f>
        <x:v>0</x:v>
      </x:c>
      <x:c r="D45" s="104" t="n">
        <x:f>'Assumptions'!C79</x:f>
        <x:v>0</x:v>
      </x:c>
      <x:c r="E45" s="102" t="n">
        <x:f>'Assumptions'!D79</x:f>
        <x:v>0</x:v>
      </x:c>
      <x:c r="F45" s="104" t="n">
        <x:f>'Assumptions'!H79</x:f>
        <x:v>0</x:v>
      </x:c>
      <x:c r="G45" s="91" t="n">
        <x:f>'Assumptions'!J79</x:f>
        <x:v>0</x:v>
      </x:c>
      <x:c r="H45" s="110" t="n">
        <x:f>(('Assumptions'!D6*('Assumptions'!D16*(1+C45))*'Assumptions'!D13)*(1-'Assumptions'!D17-MAX(0,'Assumptions'!D18-D45)-'Assumptions'!D19)-'Assumptions'!D6*('Assumptions'!D16*(1+C45))*('Assumptions'!D20+E45)-'Assumptions'!D6*'Assumptions'!D21)/'Assumptions'!D6/'Assumptions'!D13</x:f>
        <x:v>1392.9166666666667</x:v>
      </x:c>
      <x:c r="I45" s="110" t="n">
        <x:f>((('Assumptions'!D6*('Assumptions'!D16*(1+C45))*'Assumptions'!D13)*(1-'Assumptions'!D17-MAX(0,'Assumptions'!D18-D45)-'Assumptions'!D19)-'Assumptions'!D6*('Assumptions'!D16*(1+C45))*('Assumptions'!D20+E45)-'Assumptions'!D6*'Assumptions'!D21)+('Waterloo'!B47*(60%+40%*(MAX(50%,(1-'Assumptions'!D17-'Assumptions'!D18)+D45)/(1-'Assumptions'!D17-'Assumptions'!D18)))))</x:f>
        <x:v>13985720</x:v>
      </x:c>
      <x:c r="J45" s="110" t="n">
        <x:f>(((('Assumptions'!D6*('Assumptions'!D16*(1+C45))*'Assumptions'!D13)*(1-'Assumptions'!D17-MAX(0,'Assumptions'!D18-D45)-'Assumptions'!D19)-'Assumptions'!D6*('Assumptions'!D16*(1+C45))*('Assumptions'!D20+E45)-'Assumptions'!D6*'Assumptions'!D21)+('Waterloo'!B47*(60%+40%*(MAX(50%,(1-'Assumptions'!D17-'Assumptions'!D18)+D45)/(1-'Assumptions'!D17-'Assumptions'!D18)))))-(('Assumptions'!D52*(1+'Assumptions'!E79))+('Assumptions'!D53*(1+'Assumptions'!F79))+(('Assumptions'!D54*(1+'Assumptions'!G79))+('Assumptions'!D55*(1+'Assumptions'!G79))+'Assumptions'!D56+'Assumptions'!D57+'Assumptions'!D58+'Assumptions'!D59+'Assumptions'!D60+'Assumptions'!D61+'Assumptions'!D62+'Assumptions'!D63+'Assumptions'!D64+'Assumptions'!D65)*(80%+20%*(MAX(50%,(1-'Assumptions'!D17-'Assumptions'!D18)+D45)/(1-'Assumptions'!D17-'Assumptions'!D18)))+((('Assumptions'!D6*('Assumptions'!D16*(1+C45))*'Assumptions'!D13)*(1-'Assumptions'!D17-MAX(0,'Assumptions'!D18-D45)-'Assumptions'!D19)-'Assumptions'!D6*('Assumptions'!D16*(1+C45))*('Assumptions'!D20+E45)-'Assumptions'!D6*'Assumptions'!D21)+('Waterloo'!B47*(60%+40%*(MAX(50%,(1-'Assumptions'!D17-'Assumptions'!D18)+D45)/(1-'Assumptions'!D17-'Assumptions'!D18)))))*'Assumptions'!D28))</x:f>
        <x:v>8396148.4</x:v>
      </x:c>
      <x:c r="K45" s="106" t="n">
        <x:f>J45/'Waterloo'!B73-1</x:f>
        <x:v>-0.02326623397986005</x:v>
      </x:c>
      <x:c r="L45" s="112" t="n">
        <x:f>IF((IF(G45=1,MAX(0,MIN(MAX(0,(((('Assumptions'!D6*('Assumptions'!D16*(1+C45))*'Assumptions'!D13)*(1-'Assumptions'!D17-MAX(0,'Assumptions'!D18-D45)-'Assumptions'!D19)-'Assumptions'!D6*('Assumptions'!D16*(1+C45))*('Assumptions'!D20+E45)-'Assumptions'!D6*'Assumptions'!D21)+('Waterloo'!B47*(60%+40%*(MAX(50%,(1-'Assumptions'!D17-'Assumptions'!D18)+D45)/(1-'Assumptions'!D17-'Assumptions'!D18)))))-(('Assumptions'!D52*(1+'Assumptions'!E79))+('Assumptions'!D53*(1+'Assumptions'!F79))+(('Assumptions'!D54*(1+'Assumptions'!G79))+('Assumptions'!D55*(1+'Assumptions'!G79))+'Assumptions'!D56+'Assumptions'!D57+'Assumptions'!D58+'Assumptions'!D59+'Assumptions'!D60+'Assumptions'!D61+'Assumptions'!D62+'Assumptions'!D63+'Assumptions'!D64+'Assumptions'!D65)*(80%+20%*(MAX(50%,(1-'Assumptions'!D17-'Assumptions'!D18)+D45)/(1-'Assumptions'!D17-'Assumptions'!D18)))+((('Assumptions'!D6*('Assumptions'!D16*(1+C45))*'Assumptions'!D13)*(1-'Assumptions'!D17-MAX(0,'Assumptions'!D18-D45)-'Assumptions'!D19)-'Assumptions'!D6*('Assumptions'!D16*(1+C45))*('Assumptions'!D20+E45)-'Assumptions'!D6*'Assumptions'!D21)+('Waterloo'!B47*(60%+40%*(MAX(50%,(1-'Assumptions'!D17-'Assumptions'!D18)+D45)/(1-'Assumptions'!D17-'Assumptions'!D18)))))*'Assumptions'!D28))/('Assumptions'!D34+F45))*55%,(((('Assumptions'!D6*('Assumptions'!D16*(1+C45))*'Assumptions'!D13)*(1-'Assumptions'!D17-MAX(0,'Assumptions'!D18-D45)-'Assumptions'!D19)-'Assumptions'!D6*('Assumptions'!D16*(1+C45))*('Assumptions'!D20+E45)-'Assumptions'!D6*'Assumptions'!D21)+('Waterloo'!B47*(60%+40%*(MAX(50%,(1-'Assumptions'!D17-'Assumptions'!D18)+D45)/(1-'Assumptions'!D17-'Assumptions'!D18)))))-(('Assumptions'!D52*(1+'Assumptions'!E79))+('Assumptions'!D53*(1+'Assumptions'!F79))+(('Assumptions'!D54*(1+'Assumptions'!G79))+('Assumptions'!D55*(1+'Assumptions'!G79))+'Assumptions'!D56+'Assumptions'!D57+'Assumptions'!D58+'Assumptions'!D59+'Assumptions'!D60+'Assumptions'!D61+'Assumptions'!D62+'Assumptions'!D63+'Assumptions'!D64+'Assumptions'!D65)*(80%+20%*(MAX(50%,(1-'Assumptions'!D17-'Assumptions'!D18)+D45)/(1-'Assumptions'!D17-'Assumptions'!D18)))+((('Assumptions'!D6*('Assumptions'!D16*(1+C45))*'Assumptions'!D13)*(1-'Assumptions'!D17-MAX(0,'Assumptions'!D18-D45)-'Assumptions'!D19)-'Assumptions'!D6*('Assumptions'!D16*(1+C45))*('Assumptions'!D20+E45)-'Assumptions'!D6*'Assumptions'!D21)+('Waterloo'!B47*(60%+40%*(MAX(50%,(1-'Assumptions'!D17-'Assumptions'!D18)+D45)/(1-'Assumptions'!D17-'Assumptions'!D18)))))*'Assumptions'!D28))/(1.30*(-PMT(('Assumptions'!D37+2%)/12,30*12,1)*12))))*(-PMT(('Assumptions'!D37+2%)/12,30*12,1)*12),'Waterloo'!B98))&gt;0,J45/(IF(G45=1,MAX(0,MIN(MAX(0,(((('Assumptions'!D6*('Assumptions'!D16*(1+C45))*'Assumptions'!D13)*(1-'Assumptions'!D17-MAX(0,'Assumptions'!D18-D45)-'Assumptions'!D19)-'Assumptions'!D6*('Assumptions'!D16*(1+C45))*('Assumptions'!D20+E45)-'Assumptions'!D6*'Assumptions'!D21)+('Waterloo'!B47*(60%+40%*(MAX(50%,(1-'Assumptions'!D17-'Assumptions'!D18)+D45)/(1-'Assumptions'!D17-'Assumptions'!D18)))))-(('Assumptions'!D52*(1+'Assumptions'!E79))+('Assumptions'!D53*(1+'Assumptions'!F79))+(('Assumptions'!D54*(1+'Assumptions'!G79))+('Assumptions'!D55*(1+'Assumptions'!G79))+'Assumptions'!D56+'Assumptions'!D57+'Assumptions'!D58+'Assumptions'!D59+'Assumptions'!D60+'Assumptions'!D61+'Assumptions'!D62+'Assumptions'!D63+'Assumptions'!D64+'Assumptions'!D65)*(80%+20%*(MAX(50%,(1-'Assumptions'!D17-'Assumptions'!D18)+D45)/(1-'Assumptions'!D17-'Assumptions'!D18)))+((('Assumptions'!D6*('Assumptions'!D16*(1+C45))*'Assumptions'!D13)*(1-'Assumptions'!D17-MAX(0,'Assumptions'!D18-D45)-'Assumptions'!D19)-'Assumptions'!D6*('Assumptions'!D16*(1+C45))*('Assumptions'!D20+E45)-'Assumptions'!D6*'Assumptions'!D21)+('Waterloo'!B47*(60%+40%*(MAX(50%,(1-'Assumptions'!D17-'Assumptions'!D18)+D45)/(1-'Assumptions'!D17-'Assumptions'!D18)))))*'Assumptions'!D28))/('Assumptions'!D34+F45))*55%,(((('Assumptions'!D6*('Assumptions'!D16*(1+C45))*'Assumptions'!D13)*(1-'Assumptions'!D17-MAX(0,'Assumptions'!D18-D45)-'Assumptions'!D19)-'Assumptions'!D6*('Assumptions'!D16*(1+C45))*('Assumptions'!D20+E45)-'Assumptions'!D6*'Assumptions'!D21)+('Waterloo'!B47*(60%+40%*(MAX(50%,(1-'Assumptions'!D17-'Assumptions'!D18)+D45)/(1-'Assumptions'!D17-'Assumptions'!D18)))))-(('Assumptions'!D52*(1+'Assumptions'!E79))+('Assumptions'!D53*(1+'Assumptions'!F79))+(('Assumptions'!D54*(1+'Assumptions'!G79))+('Assumptions'!D55*(1+'Assumptions'!G79))+'Assumptions'!D56+'Assumptions'!D57+'Assumptions'!D58+'Assumptions'!D59+'Assumptions'!D60+'Assumptions'!D61+'Assumptions'!D62+'Assumptions'!D63+'Assumptions'!D64+'Assumptions'!D65)*(80%+20%*(MAX(50%,(1-'Assumptions'!D17-'Assumptions'!D18)+D45)/(1-'Assumptions'!D17-'Assumptions'!D18)))+((('Assumptions'!D6*('Assumptions'!D16*(1+C45))*'Assumptions'!D13)*(1-'Assumptions'!D17-MAX(0,'Assumptions'!D18-D45)-'Assumptions'!D19)-'Assumptions'!D6*('Assumptions'!D16*(1+C45))*('Assumptions'!D20+E45)-'Assumptions'!D6*'Assumptions'!D21)+('Waterloo'!B47*(60%+40%*(MAX(50%,(1-'Assumptions'!D17-'Assumptions'!D18)+D45)/(1-'Assumptions'!D17-'Assumptions'!D18)))))*'Assumptions'!D28))/(1.30*(-PMT(('Assumptions'!D37+2%)/12,30*12,1)*12))))*(-PMT(('Assumptions'!D37+2%)/12,30*12,1)*12),'Waterloo'!B98)),"")</x:f>
        <x:v>1.2258589946731955</x:v>
      </x:c>
      <x:c r="M45" s="106" t="n">
        <x:f>IF((IF(G45=1,MAX(0,MIN(MAX(0,(((('Assumptions'!D6*('Assumptions'!D16*(1+C45))*'Assumptions'!D13)*(1-'Assumptions'!D17-MAX(0,'Assumptions'!D18-D45)-'Assumptions'!D19)-'Assumptions'!D6*('Assumptions'!D16*(1+C45))*('Assumptions'!D20+E45)-'Assumptions'!D6*'Assumptions'!D21)+('Waterloo'!B47*(60%+40%*(MAX(50%,(1-'Assumptions'!D17-'Assumptions'!D18)+D45)/(1-'Assumptions'!D17-'Assumptions'!D18)))))-(('Assumptions'!D52*(1+'Assumptions'!E79))+('Assumptions'!D53*(1+'Assumptions'!F79))+(('Assumptions'!D54*(1+'Assumptions'!G79))+('Assumptions'!D55*(1+'Assumptions'!G79))+'Assumptions'!D56+'Assumptions'!D57+'Assumptions'!D58+'Assumptions'!D59+'Assumptions'!D60+'Assumptions'!D61+'Assumptions'!D62+'Assumptions'!D63+'Assumptions'!D64+'Assumptions'!D65)*(80%+20%*(MAX(50%,(1-'Assumptions'!D17-'Assumptions'!D18)+D45)/(1-'Assumptions'!D17-'Assumptions'!D18)))+((('Assumptions'!D6*('Assumptions'!D16*(1+C45))*'Assumptions'!D13)*(1-'Assumptions'!D17-MAX(0,'Assumptions'!D18-D45)-'Assumptions'!D19)-'Assumptions'!D6*('Assumptions'!D16*(1+C45))*('Assumptions'!D20+E45)-'Assumptions'!D6*'Assumptions'!D21)+('Waterloo'!B47*(60%+40%*(MAX(50%,(1-'Assumptions'!D17-'Assumptions'!D18)+D45)/(1-'Assumptions'!D17-'Assumptions'!D18)))))*'Assumptions'!D28))/('Assumptions'!D34+F45))*55%,(((('Assumptions'!D6*('Assumptions'!D16*(1+C45))*'Assumptions'!D13)*(1-'Assumptions'!D17-MAX(0,'Assumptions'!D18-D45)-'Assumptions'!D19)-'Assumptions'!D6*('Assumptions'!D16*(1+C45))*('Assumptions'!D20+E45)-'Assumptions'!D6*'Assumptions'!D21)+('Waterloo'!B47*(60%+40%*(MAX(50%,(1-'Assumptions'!D17-'Assumptions'!D18)+D45)/(1-'Assumptions'!D17-'Assumptions'!D18)))))-(('Assumptions'!D52*(1+'Assumptions'!E79))+('Assumptions'!D53*(1+'Assumptions'!F79))+(('Assumptions'!D54*(1+'Assumptions'!G79))+('Assumptions'!D55*(1+'Assumptions'!G79))+'Assumptions'!D56+'Assumptions'!D57+'Assumptions'!D58+'Assumptions'!D59+'Assumptions'!D60+'Assumptions'!D61+'Assumptions'!D62+'Assumptions'!D63+'Assumptions'!D64+'Assumptions'!D65)*(80%+20%*(MAX(50%,(1-'Assumptions'!D17-'Assumptions'!D18)+D45)/(1-'Assumptions'!D17-'Assumptions'!D18)))+((('Assumptions'!D6*('Assumptions'!D16*(1+C45))*'Assumptions'!D13)*(1-'Assumptions'!D17-MAX(0,'Assumptions'!D18-D45)-'Assumptions'!D19)-'Assumptions'!D6*('Assumptions'!D16*(1+C45))*('Assumptions'!D20+E45)-'Assumptions'!D6*'Assumptions'!D21)+('Waterloo'!B47*(60%+40%*(MAX(50%,(1-'Assumptions'!D17-'Assumptions'!D18)+D45)/(1-'Assumptions'!D17-'Assumptions'!D18)))))*'Assumptions'!D28))/(1.30*(-PMT(('Assumptions'!D37+2%)/12,30*12,1)*12)))),'Assumptions'!D36))&gt;0,J45/(IF(G45=1,MAX(0,MIN(MAX(0,(((('Assumptions'!D6*('Assumptions'!D16*(1+C45))*'Assumptions'!D13)*(1-'Assumptions'!D17-MAX(0,'Assumptions'!D18-D45)-'Assumptions'!D19)-'Assumptions'!D6*('Assumptions'!D16*(1+C45))*('Assumptions'!D20+E45)-'Assumptions'!D6*'Assumptions'!D21)+('Waterloo'!B47*(60%+40%*(MAX(50%,(1-'Assumptions'!D17-'Assumptions'!D18)+D45)/(1-'Assumptions'!D17-'Assumptions'!D18)))))-(('Assumptions'!D52*(1+'Assumptions'!E79))+('Assumptions'!D53*(1+'Assumptions'!F79))+(('Assumptions'!D54*(1+'Assumptions'!G79))+('Assumptions'!D55*(1+'Assumptions'!G79))+'Assumptions'!D56+'Assumptions'!D57+'Assumptions'!D58+'Assumptions'!D59+'Assumptions'!D60+'Assumptions'!D61+'Assumptions'!D62+'Assumptions'!D63+'Assumptions'!D64+'Assumptions'!D65)*(80%+20%*(MAX(50%,(1-'Assumptions'!D17-'Assumptions'!D18)+D45)/(1-'Assumptions'!D17-'Assumptions'!D18)))+((('Assumptions'!D6*('Assumptions'!D16*(1+C45))*'Assumptions'!D13)*(1-'Assumptions'!D17-MAX(0,'Assumptions'!D18-D45)-'Assumptions'!D19)-'Assumptions'!D6*('Assumptions'!D16*(1+C45))*('Assumptions'!D20+E45)-'Assumptions'!D6*'Assumptions'!D21)+('Waterloo'!B47*(60%+40%*(MAX(50%,(1-'Assumptions'!D17-'Assumptions'!D18)+D45)/(1-'Assumptions'!D17-'Assumptions'!D18)))))*'Assumptions'!D28))/('Assumptions'!D34+F45))*55%,(((('Assumptions'!D6*('Assumptions'!D16*(1+C45))*'Assumptions'!D13)*(1-'Assumptions'!D17-MAX(0,'Assumptions'!D18-D45)-'Assumptions'!D19)-'Assumptions'!D6*('Assumptions'!D16*(1+C45))*('Assumptions'!D20+E45)-'Assumptions'!D6*'Assumptions'!D21)+('Waterloo'!B47*(60%+40%*(MAX(50%,(1-'Assumptions'!D17-'Assumptions'!D18)+D45)/(1-'Assumptions'!D17-'Assumptions'!D18)))))-(('Assumptions'!D52*(1+'Assumptions'!E79))+('Assumptions'!D53*(1+'Assumptions'!F79))+(('Assumptions'!D54*(1+'Assumptions'!G79))+('Assumptions'!D55*(1+'Assumptions'!G79))+'Assumptions'!D56+'Assumptions'!D57+'Assumptions'!D58+'Assumptions'!D59+'Assumptions'!D60+'Assumptions'!D61+'Assumptions'!D62+'Assumptions'!D63+'Assumptions'!D64+'Assumptions'!D65)*(80%+20%*(MAX(50%,(1-'Assumptions'!D17-'Assumptions'!D18)+D45)/(1-'Assumptions'!D17-'Assumptions'!D18)))+((('Assumptions'!D6*('Assumptions'!D16*(1+C45))*'Assumptions'!D13)*(1-'Assumptions'!D17-MAX(0,'Assumptions'!D18-D45)-'Assumptions'!D19)-'Assumptions'!D6*('Assumptions'!D16*(1+C45))*('Assumptions'!D20+E45)-'Assumptions'!D6*'Assumptions'!D21)+('Waterloo'!B47*(60%+40%*(MAX(50%,(1-'Assumptions'!D17-'Assumptions'!D18)+D45)/(1-'Assumptions'!D17-'Assumptions'!D18)))))*'Assumptions'!D28))/(1.30*(-PMT(('Assumptions'!D37+2%)/12,30*12,1)*12)))),'Assumptions'!D36)),"")</x:f>
        <x:v>0.09541077727272727</x:v>
      </x:c>
      <x:c r="N45" s="110" t="n">
        <x:f>J45-'Waterloo'!B76-(IF(G45=1,MAX(0,MIN(MAX(0,(((('Assumptions'!D6*('Assumptions'!D16*(1+C45))*'Assumptions'!D13)*(1-'Assumptions'!D17-MAX(0,'Assumptions'!D18-D45)-'Assumptions'!D19)-'Assumptions'!D6*('Assumptions'!D16*(1+C45))*('Assumptions'!D20+E45)-'Assumptions'!D6*'Assumptions'!D21)+('Waterloo'!B47*(60%+40%*(MAX(50%,(1-'Assumptions'!D17-'Assumptions'!D18)+D45)/(1-'Assumptions'!D17-'Assumptions'!D18)))))-(('Assumptions'!D52*(1+'Assumptions'!E79))+('Assumptions'!D53*(1+'Assumptions'!F79))+(('Assumptions'!D54*(1+'Assumptions'!G79))+('Assumptions'!D55*(1+'Assumptions'!G79))+'Assumptions'!D56+'Assumptions'!D57+'Assumptions'!D58+'Assumptions'!D59+'Assumptions'!D60+'Assumptions'!D61+'Assumptions'!D62+'Assumptions'!D63+'Assumptions'!D64+'Assumptions'!D65)*(80%+20%*(MAX(50%,(1-'Assumptions'!D17-'Assumptions'!D18)+D45)/(1-'Assumptions'!D17-'Assumptions'!D18)))+((('Assumptions'!D6*('Assumptions'!D16*(1+C45))*'Assumptions'!D13)*(1-'Assumptions'!D17-MAX(0,'Assumptions'!D18-D45)-'Assumptions'!D19)-'Assumptions'!D6*('Assumptions'!D16*(1+C45))*('Assumptions'!D20+E45)-'Assumptions'!D6*'Assumptions'!D21)+('Waterloo'!B47*(60%+40%*(MAX(50%,(1-'Assumptions'!D17-'Assumptions'!D18)+D45)/(1-'Assumptions'!D17-'Assumptions'!D18)))))*'Assumptions'!D28))/('Assumptions'!D34+F45))*55%,(((('Assumptions'!D6*('Assumptions'!D16*(1+C45))*'Assumptions'!D13)*(1-'Assumptions'!D17-MAX(0,'Assumptions'!D18-D45)-'Assumptions'!D19)-'Assumptions'!D6*('Assumptions'!D16*(1+C45))*('Assumptions'!D20+E45)-'Assumptions'!D6*'Assumptions'!D21)+('Waterloo'!B47*(60%+40%*(MAX(50%,(1-'Assumptions'!D17-'Assumptions'!D18)+D45)/(1-'Assumptions'!D17-'Assumptions'!D18)))))-(('Assumptions'!D52*(1+'Assumptions'!E79))+('Assumptions'!D53*(1+'Assumptions'!F79))+(('Assumptions'!D54*(1+'Assumptions'!G79))+('Assumptions'!D55*(1+'Assumptions'!G79))+'Assumptions'!D56+'Assumptions'!D57+'Assumptions'!D58+'Assumptions'!D59+'Assumptions'!D60+'Assumptions'!D61+'Assumptions'!D62+'Assumptions'!D63+'Assumptions'!D64+'Assumptions'!D65)*(80%+20%*(MAX(50%,(1-'Assumptions'!D17-'Assumptions'!D18)+D45)/(1-'Assumptions'!D17-'Assumptions'!D18)))+((('Assumptions'!D6*('Assumptions'!D16*(1+C45))*'Assumptions'!D13)*(1-'Assumptions'!D17-MAX(0,'Assumptions'!D18-D45)-'Assumptions'!D19)-'Assumptions'!D6*('Assumptions'!D16*(1+C45))*('Assumptions'!D20+E45)-'Assumptions'!D6*'Assumptions'!D21)+('Waterloo'!B47*(60%+40%*(MAX(50%,(1-'Assumptions'!D17-'Assumptions'!D18)+D45)/(1-'Assumptions'!D17-'Assumptions'!D18)))))*'Assumptions'!D28))/(1.30*(-PMT(('Assumptions'!D37+2%)/12,30*12,1)*12))))*(-PMT(('Assumptions'!D37+2%)/12,30*12,1)*12),'Waterloo'!B98))-'Waterloo'!B102-'Assumptions'!D6*'Assumptions'!I79</x:f>
        <x:v>1308152.500239646</x:v>
      </x:c>
      <x:c r="O45" s="110" t="n">
        <x:f>MAX(0,(((('Assumptions'!D6*('Assumptions'!D16*(1+C45))*'Assumptions'!D13)*(1-'Assumptions'!D17-MAX(0,'Assumptions'!D18-D45)-'Assumptions'!D19)-'Assumptions'!D6*('Assumptions'!D16*(1+C45))*('Assumptions'!D20+E45)-'Assumptions'!D6*'Assumptions'!D21)+('Waterloo'!B47*(60%+40%*(MAX(50%,(1-'Assumptions'!D17-'Assumptions'!D18)+D45)/(1-'Assumptions'!D17-'Assumptions'!D18)))))-(('Assumptions'!D52*(1+'Assumptions'!E79))+('Assumptions'!D53*(1+'Assumptions'!F79))+(('Assumptions'!D54*(1+'Assumptions'!G79))+('Assumptions'!D55*(1+'Assumptions'!G79))+'Assumptions'!D56+'Assumptions'!D57+'Assumptions'!D58+'Assumptions'!D59+'Assumptions'!D60+'Assumptions'!D61+'Assumptions'!D62+'Assumptions'!D63+'Assumptions'!D64+'Assumptions'!D65)*(80%+20%*(MAX(50%,(1-'Assumptions'!D17-'Assumptions'!D18)+D45)/(1-'Assumptions'!D17-'Assumptions'!D18)))+((('Assumptions'!D6*('Assumptions'!D16*(1+C45))*'Assumptions'!D13)*(1-'Assumptions'!D17-MAX(0,'Assumptions'!D18-D45)-'Assumptions'!D19)-'Assumptions'!D6*('Assumptions'!D16*(1+C45))*('Assumptions'!D20+E45)-'Assumptions'!D6*'Assumptions'!D21)+('Waterloo'!B47*(60%+40%*(MAX(50%,(1-'Assumptions'!D17-'Assumptions'!D18)+D45)/(1-'Assumptions'!D17-'Assumptions'!D18)))))*'Assumptions'!D28))/('Assumptions'!D34+F45))</x:f>
        <x:v>152657243.63636366</x:v>
      </x:c>
      <x:c r="P45" s="106" t="n">
        <x:f>IF(O45&gt;0,(IF(G45=1,MAX(0,MIN(MAX(0,(((('Assumptions'!D6*('Assumptions'!D16*(1+C45))*'Assumptions'!D13)*(1-'Assumptions'!D17-MAX(0,'Assumptions'!D18-D45)-'Assumptions'!D19)-'Assumptions'!D6*('Assumptions'!D16*(1+C45))*('Assumptions'!D20+E45)-'Assumptions'!D6*'Assumptions'!D21)+('Waterloo'!B47*(60%+40%*(MAX(50%,(1-'Assumptions'!D17-'Assumptions'!D18)+D45)/(1-'Assumptions'!D17-'Assumptions'!D18)))))-(('Assumptions'!D52*(1+'Assumptions'!E79))+('Assumptions'!D53*(1+'Assumptions'!F79))+(('Assumptions'!D54*(1+'Assumptions'!G79))+('Assumptions'!D55*(1+'Assumptions'!G79))+'Assumptions'!D56+'Assumptions'!D57+'Assumptions'!D58+'Assumptions'!D59+'Assumptions'!D60+'Assumptions'!D61+'Assumptions'!D62+'Assumptions'!D63+'Assumptions'!D64+'Assumptions'!D65)*(80%+20%*(MAX(50%,(1-'Assumptions'!D17-'Assumptions'!D18)+D45)/(1-'Assumptions'!D17-'Assumptions'!D18)))+((('Assumptions'!D6*('Assumptions'!D16*(1+C45))*'Assumptions'!D13)*(1-'Assumptions'!D17-MAX(0,'Assumptions'!D18-D45)-'Assumptions'!D19)-'Assumptions'!D6*('Assumptions'!D16*(1+C45))*('Assumptions'!D20+E45)-'Assumptions'!D6*'Assumptions'!D21)+('Waterloo'!B47*(60%+40%*(MAX(50%,(1-'Assumptions'!D17-'Assumptions'!D18)+D45)/(1-'Assumptions'!D17-'Assumptions'!D18)))))*'Assumptions'!D28))/('Assumptions'!D34+F45))*55%,(((('Assumptions'!D6*('Assumptions'!D16*(1+C45))*'Assumptions'!D13)*(1-'Assumptions'!D17-MAX(0,'Assumptions'!D18-D45)-'Assumptions'!D19)-'Assumptions'!D6*('Assumptions'!D16*(1+C45))*('Assumptions'!D20+E45)-'Assumptions'!D6*'Assumptions'!D21)+('Waterloo'!B47*(60%+40%*(MAX(50%,(1-'Assumptions'!D17-'Assumptions'!D18)+D45)/(1-'Assumptions'!D17-'Assumptions'!D18)))))-(('Assumptions'!D52*(1+'Assumptions'!E79))+('Assumptions'!D53*(1+'Assumptions'!F79))+(('Assumptions'!D54*(1+'Assumptions'!G79))+('Assumptions'!D55*(1+'Assumptions'!G79))+'Assumptions'!D56+'Assumptions'!D57+'Assumptions'!D58+'Assumptions'!D59+'Assumptions'!D60+'Assumptions'!D61+'Assumptions'!D62+'Assumptions'!D63+'Assumptions'!D64+'Assumptions'!D65)*(80%+20%*(MAX(50%,(1-'Assumptions'!D17-'Assumptions'!D18)+D45)/(1-'Assumptions'!D17-'Assumptions'!D18)))+((('Assumptions'!D6*('Assumptions'!D16*(1+C45))*'Assumptions'!D13)*(1-'Assumptions'!D17-MAX(0,'Assumptions'!D18-D45)-'Assumptions'!D19)-'Assumptions'!D6*('Assumptions'!D16*(1+C45))*('Assumptions'!D20+E45)-'Assumptions'!D6*'Assumptions'!D21)+('Waterloo'!B47*(60%+40%*(MAX(50%,(1-'Assumptions'!D17-'Assumptions'!D18)+D45)/(1-'Assumptions'!D17-'Assumptions'!D18)))))*'Assumptions'!D28))/(1.30*(-PMT(('Assumptions'!D37+2%)/12,30*12,1)*12)))),'Assumptions'!D36))/O45,"")</x:f>
        <x:v>0.5764547944388405</x:v>
      </x:c>
      <x:c r="Q45" s="110" t="n">
        <x:f>O45-(IF(G45=1,MAX(0,MIN(MAX(0,(((('Assumptions'!D6*('Assumptions'!D16*(1+C45))*'Assumptions'!D13)*(1-'Assumptions'!D17-MAX(0,'Assumptions'!D18-D45)-'Assumptions'!D19)-'Assumptions'!D6*('Assumptions'!D16*(1+C45))*('Assumptions'!D20+E45)-'Assumptions'!D6*'Assumptions'!D21)+('Waterloo'!B47*(60%+40%*(MAX(50%,(1-'Assumptions'!D17-'Assumptions'!D18)+D45)/(1-'Assumptions'!D17-'Assumptions'!D18)))))-(('Assumptions'!D52*(1+'Assumptions'!E79))+('Assumptions'!D53*(1+'Assumptions'!F79))+(('Assumptions'!D54*(1+'Assumptions'!G79))+('Assumptions'!D55*(1+'Assumptions'!G79))+'Assumptions'!D56+'Assumptions'!D57+'Assumptions'!D58+'Assumptions'!D59+'Assumptions'!D60+'Assumptions'!D61+'Assumptions'!D62+'Assumptions'!D63+'Assumptions'!D64+'Assumptions'!D65)*(80%+20%*(MAX(50%,(1-'Assumptions'!D17-'Assumptions'!D18)+D45)/(1-'Assumptions'!D17-'Assumptions'!D18)))+((('Assumptions'!D6*('Assumptions'!D16*(1+C45))*'Assumptions'!D13)*(1-'Assumptions'!D17-MAX(0,'Assumptions'!D18-D45)-'Assumptions'!D19)-'Assumptions'!D6*('Assumptions'!D16*(1+C45))*('Assumptions'!D20+E45)-'Assumptions'!D6*'Assumptions'!D21)+('Waterloo'!B47*(60%+40%*(MAX(50%,(1-'Assumptions'!D17-'Assumptions'!D18)+D45)/(1-'Assumptions'!D17-'Assumptions'!D18)))))*'Assumptions'!D28))/('Assumptions'!D34+F45))*55%,(((('Assumptions'!D6*('Assumptions'!D16*(1+C45))*'Assumptions'!D13)*(1-'Assumptions'!D17-MAX(0,'Assumptions'!D18-D45)-'Assumptions'!D19)-'Assumptions'!D6*('Assumptions'!D16*(1+C45))*('Assumptions'!D20+E45)-'Assumptions'!D6*'Assumptions'!D21)+('Waterloo'!B47*(60%+40%*(MAX(50%,(1-'Assumptions'!D17-'Assumptions'!D18)+D45)/(1-'Assumptions'!D17-'Assumptions'!D18)))))-(('Assumptions'!D52*(1+'Assumptions'!E79))+('Assumptions'!D53*(1+'Assumptions'!F79))+(('Assumptions'!D54*(1+'Assumptions'!G79))+('Assumptions'!D55*(1+'Assumptions'!G79))+'Assumptions'!D56+'Assumptions'!D57+'Assumptions'!D58+'Assumptions'!D59+'Assumptions'!D60+'Assumptions'!D61+'Assumptions'!D62+'Assumptions'!D63+'Assumptions'!D64+'Assumptions'!D65)*(80%+20%*(MAX(50%,(1-'Assumptions'!D17-'Assumptions'!D18)+D45)/(1-'Assumptions'!D17-'Assumptions'!D18)))+((('Assumptions'!D6*('Assumptions'!D16*(1+C45))*'Assumptions'!D13)*(1-'Assumptions'!D17-MAX(0,'Assumptions'!D18-D45)-'Assumptions'!D19)-'Assumptions'!D6*('Assumptions'!D16*(1+C45))*('Assumptions'!D20+E45)-'Assumptions'!D6*'Assumptions'!D21)+('Waterloo'!B47*(60%+40%*(MAX(50%,(1-'Assumptions'!D17-'Assumptions'!D18)+D45)/(1-'Assumptions'!D17-'Assumptions'!D18)))))*'Assumptions'!D28))/(1.30*(-PMT(('Assumptions'!D37+2%)/12,30*12,1)*12)))),'Assumptions'!D36))-'Assumptions'!D41</x:f>
        <x:v>64657243.636363655</x:v>
      </x:c>
      <x:c r="R45" s="110" t="n">
        <x:f>IF(G45=1,MAX(0,'Assumptions'!D36-(MAX(0,MIN(MAX(0,(((('Assumptions'!D6*('Assumptions'!D16*(1+C45))*'Assumptions'!D13)*(1-'Assumptions'!D17-MAX(0,'Assumptions'!D18-D45)-'Assumptions'!D19)-'Assumptions'!D6*('Assumptions'!D16*(1+C45))*('Assumptions'!D20+E45)-'Assumptions'!D6*'Assumptions'!D21)+('Waterloo'!B47*(60%+40%*(MAX(50%,(1-'Assumptions'!D17-'Assumptions'!D18)+D45)/(1-'Assumptions'!D17-'Assumptions'!D18)))))-(('Assumptions'!D52*(1+'Assumptions'!E79))+('Assumptions'!D53*(1+'Assumptions'!F79))+(('Assumptions'!D54*(1+'Assumptions'!G79))+('Assumptions'!D55*(1+'Assumptions'!G79))+'Assumptions'!D56+'Assumptions'!D57+'Assumptions'!D58+'Assumptions'!D59+'Assumptions'!D60+'Assumptions'!D61+'Assumptions'!D62+'Assumptions'!D63+'Assumptions'!D64+'Assumptions'!D65)*(80%+20%*(MAX(50%,(1-'Assumptions'!D17-'Assumptions'!D18)+D45)/(1-'Assumptions'!D17-'Assumptions'!D18)))+((('Assumptions'!D6*('Assumptions'!D16*(1+C45))*'Assumptions'!D13)*(1-'Assumptions'!D17-MAX(0,'Assumptions'!D18-D45)-'Assumptions'!D19)-'Assumptions'!D6*('Assumptions'!D16*(1+C45))*('Assumptions'!D20+E45)-'Assumptions'!D6*'Assumptions'!D21)+('Waterloo'!B47*(60%+40%*(MAX(50%,(1-'Assumptions'!D17-'Assumptions'!D18)+D45)/(1-'Assumptions'!D17-'Assumptions'!D18)))))*'Assumptions'!D28))/('Assumptions'!D34+F45))*55%,(((('Assumptions'!D6*('Assumptions'!D16*(1+C45))*'Assumptions'!D13)*(1-'Assumptions'!D17-MAX(0,'Assumptions'!D18-D45)-'Assumptions'!D19)-'Assumptions'!D6*('Assumptions'!D16*(1+C45))*('Assumptions'!D20+E45)-'Assumptions'!D6*'Assumptions'!D21)+('Waterloo'!B47*(60%+40%*(MAX(50%,(1-'Assumptions'!D17-'Assumptions'!D18)+D45)/(1-'Assumptions'!D17-'Assumptions'!D18)))))-(('Assumptions'!D52*(1+'Assumptions'!E79))+('Assumptions'!D53*(1+'Assumptions'!F79))+(('Assumptions'!D54*(1+'Assumptions'!G79))+('Assumptions'!D55*(1+'Assumptions'!G79))+'Assumptions'!D56+'Assumptions'!D57+'Assumptions'!D58+'Assumptions'!D59+'Assumptions'!D60+'Assumptions'!D61+'Assumptions'!D62+'Assumptions'!D63+'Assumptions'!D64+'Assumptions'!D65)*(80%+20%*(MAX(50%,(1-'Assumptions'!D17-'Assumptions'!D18)+D45)/(1-'Assumptions'!D17-'Assumptions'!D18)))+((('Assumptions'!D6*('Assumptions'!D16*(1+C45))*'Assumptions'!D13)*(1-'Assumptions'!D17-MAX(0,'Assumptions'!D18-D45)-'Assumptions'!D19)-'Assumptions'!D6*('Assumptions'!D16*(1+C45))*('Assumptions'!D20+E45)-'Assumptions'!D6*'Assumptions'!D21)+('Waterloo'!B47*(60%+40%*(MAX(50%,(1-'Assumptions'!D17-'Assumptions'!D18)+D45)/(1-'Assumptions'!D17-'Assumptions'!D18)))))*'Assumptions'!D28))/(1.30*(-PMT(('Assumptions'!D37+2%)/12,30*12,1)*12)))))),0)</x:f>
        <x:v>0</x:v>
      </x:c>
      <x:c r="S45" s="32" t="str">
        <x:v>Property cash flow, then common equity</x:v>
      </x:c>
    </x:row>
    <x:row r="46">
      <x:c r="A46" s="32" t="str">
        <x:v>Waterloo</x:v>
      </x:c>
      <x:c r="B46" s="32" t="str">
        <x:v>Insurance +20%</x:v>
      </x:c>
      <x:c r="C46" s="104" t="n">
        <x:f>'Assumptions'!B80</x:f>
        <x:v>0</x:v>
      </x:c>
      <x:c r="D46" s="104" t="n">
        <x:f>'Assumptions'!C80</x:f>
        <x:v>0</x:v>
      </x:c>
      <x:c r="E46" s="102" t="n">
        <x:f>'Assumptions'!D80</x:f>
        <x:v>0</x:v>
      </x:c>
      <x:c r="F46" s="104" t="n">
        <x:f>'Assumptions'!H80</x:f>
        <x:v>0</x:v>
      </x:c>
      <x:c r="G46" s="91" t="n">
        <x:f>'Assumptions'!J80</x:f>
        <x:v>0</x:v>
      </x:c>
      <x:c r="H46" s="110" t="n">
        <x:f>(('Assumptions'!D6*('Assumptions'!D16*(1+C46))*'Assumptions'!D13)*(1-'Assumptions'!D17-MAX(0,'Assumptions'!D18-D46)-'Assumptions'!D19)-'Assumptions'!D6*('Assumptions'!D16*(1+C46))*('Assumptions'!D20+E46)-'Assumptions'!D6*'Assumptions'!D21)/'Assumptions'!D6/'Assumptions'!D13</x:f>
        <x:v>1392.9166666666667</x:v>
      </x:c>
      <x:c r="I46" s="110" t="n">
        <x:f>((('Assumptions'!D6*('Assumptions'!D16*(1+C46))*'Assumptions'!D13)*(1-'Assumptions'!D17-MAX(0,'Assumptions'!D18-D46)-'Assumptions'!D19)-'Assumptions'!D6*('Assumptions'!D16*(1+C46))*('Assumptions'!D20+E46)-'Assumptions'!D6*'Assumptions'!D21)+('Waterloo'!B47*(60%+40%*(MAX(50%,(1-'Assumptions'!D17-'Assumptions'!D18)+D46)/(1-'Assumptions'!D17-'Assumptions'!D18)))))</x:f>
        <x:v>13985720</x:v>
      </x:c>
      <x:c r="J46" s="110" t="n">
        <x:f>(((('Assumptions'!D6*('Assumptions'!D16*(1+C46))*'Assumptions'!D13)*(1-'Assumptions'!D17-MAX(0,'Assumptions'!D18-D46)-'Assumptions'!D19)-'Assumptions'!D6*('Assumptions'!D16*(1+C46))*('Assumptions'!D20+E46)-'Assumptions'!D6*'Assumptions'!D21)+('Waterloo'!B47*(60%+40%*(MAX(50%,(1-'Assumptions'!D17-'Assumptions'!D18)+D46)/(1-'Assumptions'!D17-'Assumptions'!D18)))))-(('Assumptions'!D52*(1+'Assumptions'!E80))+('Assumptions'!D53*(1+'Assumptions'!F80))+(('Assumptions'!D54*(1+'Assumptions'!G80))+('Assumptions'!D55*(1+'Assumptions'!G80))+'Assumptions'!D56+'Assumptions'!D57+'Assumptions'!D58+'Assumptions'!D59+'Assumptions'!D60+'Assumptions'!D61+'Assumptions'!D62+'Assumptions'!D63+'Assumptions'!D64+'Assumptions'!D65)*(80%+20%*(MAX(50%,(1-'Assumptions'!D17-'Assumptions'!D18)+D46)/(1-'Assumptions'!D17-'Assumptions'!D18)))+((('Assumptions'!D6*('Assumptions'!D16*(1+C46))*'Assumptions'!D13)*(1-'Assumptions'!D17-MAX(0,'Assumptions'!D18-D46)-'Assumptions'!D19)-'Assumptions'!D6*('Assumptions'!D16*(1+C46))*('Assumptions'!D20+E46)-'Assumptions'!D6*'Assumptions'!D21)+('Waterloo'!B47*(60%+40%*(MAX(50%,(1-'Assumptions'!D17-'Assumptions'!D18)+D46)/(1-'Assumptions'!D17-'Assumptions'!D18)))))*'Assumptions'!D28))</x:f>
        <x:v>8516148.4</x:v>
      </x:c>
      <x:c r="K46" s="106" t="n">
        <x:f>J46/'Waterloo'!B73-1</x:f>
        <x:v>-0.00930649359194402</x:v>
      </x:c>
      <x:c r="L46" s="112" t="n">
        <x:f>IF((IF(G46=1,MAX(0,MIN(MAX(0,(((('Assumptions'!D6*('Assumptions'!D16*(1+C46))*'Assumptions'!D13)*(1-'Assumptions'!D17-MAX(0,'Assumptions'!D18-D46)-'Assumptions'!D19)-'Assumptions'!D6*('Assumptions'!D16*(1+C46))*('Assumptions'!D20+E46)-'Assumptions'!D6*'Assumptions'!D21)+('Waterloo'!B47*(60%+40%*(MAX(50%,(1-'Assumptions'!D17-'Assumptions'!D18)+D46)/(1-'Assumptions'!D17-'Assumptions'!D18)))))-(('Assumptions'!D52*(1+'Assumptions'!E80))+('Assumptions'!D53*(1+'Assumptions'!F80))+(('Assumptions'!D54*(1+'Assumptions'!G80))+('Assumptions'!D55*(1+'Assumptions'!G80))+'Assumptions'!D56+'Assumptions'!D57+'Assumptions'!D58+'Assumptions'!D59+'Assumptions'!D60+'Assumptions'!D61+'Assumptions'!D62+'Assumptions'!D63+'Assumptions'!D64+'Assumptions'!D65)*(80%+20%*(MAX(50%,(1-'Assumptions'!D17-'Assumptions'!D18)+D46)/(1-'Assumptions'!D17-'Assumptions'!D18)))+((('Assumptions'!D6*('Assumptions'!D16*(1+C46))*'Assumptions'!D13)*(1-'Assumptions'!D17-MAX(0,'Assumptions'!D18-D46)-'Assumptions'!D19)-'Assumptions'!D6*('Assumptions'!D16*(1+C46))*('Assumptions'!D20+E46)-'Assumptions'!D6*'Assumptions'!D21)+('Waterloo'!B47*(60%+40%*(MAX(50%,(1-'Assumptions'!D17-'Assumptions'!D18)+D46)/(1-'Assumptions'!D17-'Assumptions'!D18)))))*'Assumptions'!D28))/('Assumptions'!D34+F46))*55%,(((('Assumptions'!D6*('Assumptions'!D16*(1+C46))*'Assumptions'!D13)*(1-'Assumptions'!D17-MAX(0,'Assumptions'!D18-D46)-'Assumptions'!D19)-'Assumptions'!D6*('Assumptions'!D16*(1+C46))*('Assumptions'!D20+E46)-'Assumptions'!D6*'Assumptions'!D21)+('Waterloo'!B47*(60%+40%*(MAX(50%,(1-'Assumptions'!D17-'Assumptions'!D18)+D46)/(1-'Assumptions'!D17-'Assumptions'!D18)))))-(('Assumptions'!D52*(1+'Assumptions'!E80))+('Assumptions'!D53*(1+'Assumptions'!F80))+(('Assumptions'!D54*(1+'Assumptions'!G80))+('Assumptions'!D55*(1+'Assumptions'!G80))+'Assumptions'!D56+'Assumptions'!D57+'Assumptions'!D58+'Assumptions'!D59+'Assumptions'!D60+'Assumptions'!D61+'Assumptions'!D62+'Assumptions'!D63+'Assumptions'!D64+'Assumptions'!D65)*(80%+20%*(MAX(50%,(1-'Assumptions'!D17-'Assumptions'!D18)+D46)/(1-'Assumptions'!D17-'Assumptions'!D18)))+((('Assumptions'!D6*('Assumptions'!D16*(1+C46))*'Assumptions'!D13)*(1-'Assumptions'!D17-MAX(0,'Assumptions'!D18-D46)-'Assumptions'!D19)-'Assumptions'!D6*('Assumptions'!D16*(1+C46))*('Assumptions'!D20+E46)-'Assumptions'!D6*'Assumptions'!D21)+('Waterloo'!B47*(60%+40%*(MAX(50%,(1-'Assumptions'!D17-'Assumptions'!D18)+D46)/(1-'Assumptions'!D17-'Assumptions'!D18)))))*'Assumptions'!D28))/(1.30*(-PMT(('Assumptions'!D37+2%)/12,30*12,1)*12))))*(-PMT(('Assumptions'!D37+2%)/12,30*12,1)*12),'Waterloo'!B98))&gt;0,J46/(IF(G46=1,MAX(0,MIN(MAX(0,(((('Assumptions'!D6*('Assumptions'!D16*(1+C46))*'Assumptions'!D13)*(1-'Assumptions'!D17-MAX(0,'Assumptions'!D18-D46)-'Assumptions'!D19)-'Assumptions'!D6*('Assumptions'!D16*(1+C46))*('Assumptions'!D20+E46)-'Assumptions'!D6*'Assumptions'!D21)+('Waterloo'!B47*(60%+40%*(MAX(50%,(1-'Assumptions'!D17-'Assumptions'!D18)+D46)/(1-'Assumptions'!D17-'Assumptions'!D18)))))-(('Assumptions'!D52*(1+'Assumptions'!E80))+('Assumptions'!D53*(1+'Assumptions'!F80))+(('Assumptions'!D54*(1+'Assumptions'!G80))+('Assumptions'!D55*(1+'Assumptions'!G80))+'Assumptions'!D56+'Assumptions'!D57+'Assumptions'!D58+'Assumptions'!D59+'Assumptions'!D60+'Assumptions'!D61+'Assumptions'!D62+'Assumptions'!D63+'Assumptions'!D64+'Assumptions'!D65)*(80%+20%*(MAX(50%,(1-'Assumptions'!D17-'Assumptions'!D18)+D46)/(1-'Assumptions'!D17-'Assumptions'!D18)))+((('Assumptions'!D6*('Assumptions'!D16*(1+C46))*'Assumptions'!D13)*(1-'Assumptions'!D17-MAX(0,'Assumptions'!D18-D46)-'Assumptions'!D19)-'Assumptions'!D6*('Assumptions'!D16*(1+C46))*('Assumptions'!D20+E46)-'Assumptions'!D6*'Assumptions'!D21)+('Waterloo'!B47*(60%+40%*(MAX(50%,(1-'Assumptions'!D17-'Assumptions'!D18)+D46)/(1-'Assumptions'!D17-'Assumptions'!D18)))))*'Assumptions'!D28))/('Assumptions'!D34+F46))*55%,(((('Assumptions'!D6*('Assumptions'!D16*(1+C46))*'Assumptions'!D13)*(1-'Assumptions'!D17-MAX(0,'Assumptions'!D18-D46)-'Assumptions'!D19)-'Assumptions'!D6*('Assumptions'!D16*(1+C46))*('Assumptions'!D20+E46)-'Assumptions'!D6*'Assumptions'!D21)+('Waterloo'!B47*(60%+40%*(MAX(50%,(1-'Assumptions'!D17-'Assumptions'!D18)+D46)/(1-'Assumptions'!D17-'Assumptions'!D18)))))-(('Assumptions'!D52*(1+'Assumptions'!E80))+('Assumptions'!D53*(1+'Assumptions'!F80))+(('Assumptions'!D54*(1+'Assumptions'!G80))+('Assumptions'!D55*(1+'Assumptions'!G80))+'Assumptions'!D56+'Assumptions'!D57+'Assumptions'!D58+'Assumptions'!D59+'Assumptions'!D60+'Assumptions'!D61+'Assumptions'!D62+'Assumptions'!D63+'Assumptions'!D64+'Assumptions'!D65)*(80%+20%*(MAX(50%,(1-'Assumptions'!D17-'Assumptions'!D18)+D46)/(1-'Assumptions'!D17-'Assumptions'!D18)))+((('Assumptions'!D6*('Assumptions'!D16*(1+C46))*'Assumptions'!D13)*(1-'Assumptions'!D17-MAX(0,'Assumptions'!D18-D46)-'Assumptions'!D19)-'Assumptions'!D6*('Assumptions'!D16*(1+C46))*('Assumptions'!D20+E46)-'Assumptions'!D6*'Assumptions'!D21)+('Waterloo'!B47*(60%+40%*(MAX(50%,(1-'Assumptions'!D17-'Assumptions'!D18)+D46)/(1-'Assumptions'!D17-'Assumptions'!D18)))))*'Assumptions'!D28))/(1.30*(-PMT(('Assumptions'!D37+2%)/12,30*12,1)*12))))*(-PMT(('Assumptions'!D37+2%)/12,30*12,1)*12),'Waterloo'!B98)),"")</x:f>
        <x:v>1.243379299502584</x:v>
      </x:c>
      <x:c r="M46" s="106" t="n">
        <x:f>IF((IF(G46=1,MAX(0,MIN(MAX(0,(((('Assumptions'!D6*('Assumptions'!D16*(1+C46))*'Assumptions'!D13)*(1-'Assumptions'!D17-MAX(0,'Assumptions'!D18-D46)-'Assumptions'!D19)-'Assumptions'!D6*('Assumptions'!D16*(1+C46))*('Assumptions'!D20+E46)-'Assumptions'!D6*'Assumptions'!D21)+('Waterloo'!B47*(60%+40%*(MAX(50%,(1-'Assumptions'!D17-'Assumptions'!D18)+D46)/(1-'Assumptions'!D17-'Assumptions'!D18)))))-(('Assumptions'!D52*(1+'Assumptions'!E80))+('Assumptions'!D53*(1+'Assumptions'!F80))+(('Assumptions'!D54*(1+'Assumptions'!G80))+('Assumptions'!D55*(1+'Assumptions'!G80))+'Assumptions'!D56+'Assumptions'!D57+'Assumptions'!D58+'Assumptions'!D59+'Assumptions'!D60+'Assumptions'!D61+'Assumptions'!D62+'Assumptions'!D63+'Assumptions'!D64+'Assumptions'!D65)*(80%+20%*(MAX(50%,(1-'Assumptions'!D17-'Assumptions'!D18)+D46)/(1-'Assumptions'!D17-'Assumptions'!D18)))+((('Assumptions'!D6*('Assumptions'!D16*(1+C46))*'Assumptions'!D13)*(1-'Assumptions'!D17-MAX(0,'Assumptions'!D18-D46)-'Assumptions'!D19)-'Assumptions'!D6*('Assumptions'!D16*(1+C46))*('Assumptions'!D20+E46)-'Assumptions'!D6*'Assumptions'!D21)+('Waterloo'!B47*(60%+40%*(MAX(50%,(1-'Assumptions'!D17-'Assumptions'!D18)+D46)/(1-'Assumptions'!D17-'Assumptions'!D18)))))*'Assumptions'!D28))/('Assumptions'!D34+F46))*55%,(((('Assumptions'!D6*('Assumptions'!D16*(1+C46))*'Assumptions'!D13)*(1-'Assumptions'!D17-MAX(0,'Assumptions'!D18-D46)-'Assumptions'!D19)-'Assumptions'!D6*('Assumptions'!D16*(1+C46))*('Assumptions'!D20+E46)-'Assumptions'!D6*'Assumptions'!D21)+('Waterloo'!B47*(60%+40%*(MAX(50%,(1-'Assumptions'!D17-'Assumptions'!D18)+D46)/(1-'Assumptions'!D17-'Assumptions'!D18)))))-(('Assumptions'!D52*(1+'Assumptions'!E80))+('Assumptions'!D53*(1+'Assumptions'!F80))+(('Assumptions'!D54*(1+'Assumptions'!G80))+('Assumptions'!D55*(1+'Assumptions'!G80))+'Assumptions'!D56+'Assumptions'!D57+'Assumptions'!D58+'Assumptions'!D59+'Assumptions'!D60+'Assumptions'!D61+'Assumptions'!D62+'Assumptions'!D63+'Assumptions'!D64+'Assumptions'!D65)*(80%+20%*(MAX(50%,(1-'Assumptions'!D17-'Assumptions'!D18)+D46)/(1-'Assumptions'!D17-'Assumptions'!D18)))+((('Assumptions'!D6*('Assumptions'!D16*(1+C46))*'Assumptions'!D13)*(1-'Assumptions'!D17-MAX(0,'Assumptions'!D18-D46)-'Assumptions'!D19)-'Assumptions'!D6*('Assumptions'!D16*(1+C46))*('Assumptions'!D20+E46)-'Assumptions'!D6*'Assumptions'!D21)+('Waterloo'!B47*(60%+40%*(MAX(50%,(1-'Assumptions'!D17-'Assumptions'!D18)+D46)/(1-'Assumptions'!D17-'Assumptions'!D18)))))*'Assumptions'!D28))/(1.30*(-PMT(('Assumptions'!D37+2%)/12,30*12,1)*12)))),'Assumptions'!D36))&gt;0,J46/(IF(G46=1,MAX(0,MIN(MAX(0,(((('Assumptions'!D6*('Assumptions'!D16*(1+C46))*'Assumptions'!D13)*(1-'Assumptions'!D17-MAX(0,'Assumptions'!D18-D46)-'Assumptions'!D19)-'Assumptions'!D6*('Assumptions'!D16*(1+C46))*('Assumptions'!D20+E46)-'Assumptions'!D6*'Assumptions'!D21)+('Waterloo'!B47*(60%+40%*(MAX(50%,(1-'Assumptions'!D17-'Assumptions'!D18)+D46)/(1-'Assumptions'!D17-'Assumptions'!D18)))))-(('Assumptions'!D52*(1+'Assumptions'!E80))+('Assumptions'!D53*(1+'Assumptions'!F80))+(('Assumptions'!D54*(1+'Assumptions'!G80))+('Assumptions'!D55*(1+'Assumptions'!G80))+'Assumptions'!D56+'Assumptions'!D57+'Assumptions'!D58+'Assumptions'!D59+'Assumptions'!D60+'Assumptions'!D61+'Assumptions'!D62+'Assumptions'!D63+'Assumptions'!D64+'Assumptions'!D65)*(80%+20%*(MAX(50%,(1-'Assumptions'!D17-'Assumptions'!D18)+D46)/(1-'Assumptions'!D17-'Assumptions'!D18)))+((('Assumptions'!D6*('Assumptions'!D16*(1+C46))*'Assumptions'!D13)*(1-'Assumptions'!D17-MAX(0,'Assumptions'!D18-D46)-'Assumptions'!D19)-'Assumptions'!D6*('Assumptions'!D16*(1+C46))*('Assumptions'!D20+E46)-'Assumptions'!D6*'Assumptions'!D21)+('Waterloo'!B47*(60%+40%*(MAX(50%,(1-'Assumptions'!D17-'Assumptions'!D18)+D46)/(1-'Assumptions'!D17-'Assumptions'!D18)))))*'Assumptions'!D28))/('Assumptions'!D34+F46))*55%,(((('Assumptions'!D6*('Assumptions'!D16*(1+C46))*'Assumptions'!D13)*(1-'Assumptions'!D17-MAX(0,'Assumptions'!D18-D46)-'Assumptions'!D19)-'Assumptions'!D6*('Assumptions'!D16*(1+C46))*('Assumptions'!D20+E46)-'Assumptions'!D6*'Assumptions'!D21)+('Waterloo'!B47*(60%+40%*(MAX(50%,(1-'Assumptions'!D17-'Assumptions'!D18)+D46)/(1-'Assumptions'!D17-'Assumptions'!D18)))))-(('Assumptions'!D52*(1+'Assumptions'!E80))+('Assumptions'!D53*(1+'Assumptions'!F80))+(('Assumptions'!D54*(1+'Assumptions'!G80))+('Assumptions'!D55*(1+'Assumptions'!G80))+'Assumptions'!D56+'Assumptions'!D57+'Assumptions'!D58+'Assumptions'!D59+'Assumptions'!D60+'Assumptions'!D61+'Assumptions'!D62+'Assumptions'!D63+'Assumptions'!D64+'Assumptions'!D65)*(80%+20%*(MAX(50%,(1-'Assumptions'!D17-'Assumptions'!D18)+D46)/(1-'Assumptions'!D17-'Assumptions'!D18)))+((('Assumptions'!D6*('Assumptions'!D16*(1+C46))*'Assumptions'!D13)*(1-'Assumptions'!D17-MAX(0,'Assumptions'!D18-D46)-'Assumptions'!D19)-'Assumptions'!D6*('Assumptions'!D16*(1+C46))*('Assumptions'!D20+E46)-'Assumptions'!D6*'Assumptions'!D21)+('Waterloo'!B47*(60%+40%*(MAX(50%,(1-'Assumptions'!D17-'Assumptions'!D18)+D46)/(1-'Assumptions'!D17-'Assumptions'!D18)))))*'Assumptions'!D28))/(1.30*(-PMT(('Assumptions'!D37+2%)/12,30*12,1)*12)))),'Assumptions'!D36)),"")</x:f>
        <x:v>0.09677441363636365</x:v>
      </x:c>
      <x:c r="N46" s="110" t="n">
        <x:f>J46-'Waterloo'!B76-(IF(G46=1,MAX(0,MIN(MAX(0,(((('Assumptions'!D6*('Assumptions'!D16*(1+C46))*'Assumptions'!D13)*(1-'Assumptions'!D17-MAX(0,'Assumptions'!D18-D46)-'Assumptions'!D19)-'Assumptions'!D6*('Assumptions'!D16*(1+C46))*('Assumptions'!D20+E46)-'Assumptions'!D6*'Assumptions'!D21)+('Waterloo'!B47*(60%+40%*(MAX(50%,(1-'Assumptions'!D17-'Assumptions'!D18)+D46)/(1-'Assumptions'!D17-'Assumptions'!D18)))))-(('Assumptions'!D52*(1+'Assumptions'!E80))+('Assumptions'!D53*(1+'Assumptions'!F80))+(('Assumptions'!D54*(1+'Assumptions'!G80))+('Assumptions'!D55*(1+'Assumptions'!G80))+'Assumptions'!D56+'Assumptions'!D57+'Assumptions'!D58+'Assumptions'!D59+'Assumptions'!D60+'Assumptions'!D61+'Assumptions'!D62+'Assumptions'!D63+'Assumptions'!D64+'Assumptions'!D65)*(80%+20%*(MAX(50%,(1-'Assumptions'!D17-'Assumptions'!D18)+D46)/(1-'Assumptions'!D17-'Assumptions'!D18)))+((('Assumptions'!D6*('Assumptions'!D16*(1+C46))*'Assumptions'!D13)*(1-'Assumptions'!D17-MAX(0,'Assumptions'!D18-D46)-'Assumptions'!D19)-'Assumptions'!D6*('Assumptions'!D16*(1+C46))*('Assumptions'!D20+E46)-'Assumptions'!D6*'Assumptions'!D21)+('Waterloo'!B47*(60%+40%*(MAX(50%,(1-'Assumptions'!D17-'Assumptions'!D18)+D46)/(1-'Assumptions'!D17-'Assumptions'!D18)))))*'Assumptions'!D28))/('Assumptions'!D34+F46))*55%,(((('Assumptions'!D6*('Assumptions'!D16*(1+C46))*'Assumptions'!D13)*(1-'Assumptions'!D17-MAX(0,'Assumptions'!D18-D46)-'Assumptions'!D19)-'Assumptions'!D6*('Assumptions'!D16*(1+C46))*('Assumptions'!D20+E46)-'Assumptions'!D6*'Assumptions'!D21)+('Waterloo'!B47*(60%+40%*(MAX(50%,(1-'Assumptions'!D17-'Assumptions'!D18)+D46)/(1-'Assumptions'!D17-'Assumptions'!D18)))))-(('Assumptions'!D52*(1+'Assumptions'!E80))+('Assumptions'!D53*(1+'Assumptions'!F80))+(('Assumptions'!D54*(1+'Assumptions'!G80))+('Assumptions'!D55*(1+'Assumptions'!G80))+'Assumptions'!D56+'Assumptions'!D57+'Assumptions'!D58+'Assumptions'!D59+'Assumptions'!D60+'Assumptions'!D61+'Assumptions'!D62+'Assumptions'!D63+'Assumptions'!D64+'Assumptions'!D65)*(80%+20%*(MAX(50%,(1-'Assumptions'!D17-'Assumptions'!D18)+D46)/(1-'Assumptions'!D17-'Assumptions'!D18)))+((('Assumptions'!D6*('Assumptions'!D16*(1+C46))*'Assumptions'!D13)*(1-'Assumptions'!D17-MAX(0,'Assumptions'!D18-D46)-'Assumptions'!D19)-'Assumptions'!D6*('Assumptions'!D16*(1+C46))*('Assumptions'!D20+E46)-'Assumptions'!D6*'Assumptions'!D21)+('Waterloo'!B47*(60%+40%*(MAX(50%,(1-'Assumptions'!D17-'Assumptions'!D18)+D46)/(1-'Assumptions'!D17-'Assumptions'!D18)))))*'Assumptions'!D28))/(1.30*(-PMT(('Assumptions'!D37+2%)/12,30*12,1)*12))))*(-PMT(('Assumptions'!D37+2%)/12,30*12,1)*12),'Waterloo'!B98))-'Waterloo'!B102-'Assumptions'!D6*'Assumptions'!I80</x:f>
        <x:v>1428152.500239646</x:v>
      </x:c>
      <x:c r="O46" s="110" t="n">
        <x:f>MAX(0,(((('Assumptions'!D6*('Assumptions'!D16*(1+C46))*'Assumptions'!D13)*(1-'Assumptions'!D17-MAX(0,'Assumptions'!D18-D46)-'Assumptions'!D19)-'Assumptions'!D6*('Assumptions'!D16*(1+C46))*('Assumptions'!D20+E46)-'Assumptions'!D6*'Assumptions'!D21)+('Waterloo'!B47*(60%+40%*(MAX(50%,(1-'Assumptions'!D17-'Assumptions'!D18)+D46)/(1-'Assumptions'!D17-'Assumptions'!D18)))))-(('Assumptions'!D52*(1+'Assumptions'!E80))+('Assumptions'!D53*(1+'Assumptions'!F80))+(('Assumptions'!D54*(1+'Assumptions'!G80))+('Assumptions'!D55*(1+'Assumptions'!G80))+'Assumptions'!D56+'Assumptions'!D57+'Assumptions'!D58+'Assumptions'!D59+'Assumptions'!D60+'Assumptions'!D61+'Assumptions'!D62+'Assumptions'!D63+'Assumptions'!D64+'Assumptions'!D65)*(80%+20%*(MAX(50%,(1-'Assumptions'!D17-'Assumptions'!D18)+D46)/(1-'Assumptions'!D17-'Assumptions'!D18)))+((('Assumptions'!D6*('Assumptions'!D16*(1+C46))*'Assumptions'!D13)*(1-'Assumptions'!D17-MAX(0,'Assumptions'!D18-D46)-'Assumptions'!D19)-'Assumptions'!D6*('Assumptions'!D16*(1+C46))*('Assumptions'!D20+E46)-'Assumptions'!D6*'Assumptions'!D21)+('Waterloo'!B47*(60%+40%*(MAX(50%,(1-'Assumptions'!D17-'Assumptions'!D18)+D46)/(1-'Assumptions'!D17-'Assumptions'!D18)))))*'Assumptions'!D28))/('Assumptions'!D34+F46))</x:f>
        <x:v>154839061.8181818</x:v>
      </x:c>
      <x:c r="P46" s="106" t="n">
        <x:f>IF(O46&gt;0,(IF(G46=1,MAX(0,MIN(MAX(0,(((('Assumptions'!D6*('Assumptions'!D16*(1+C46))*'Assumptions'!D13)*(1-'Assumptions'!D17-MAX(0,'Assumptions'!D18-D46)-'Assumptions'!D19)-'Assumptions'!D6*('Assumptions'!D16*(1+C46))*('Assumptions'!D20+E46)-'Assumptions'!D6*'Assumptions'!D21)+('Waterloo'!B47*(60%+40%*(MAX(50%,(1-'Assumptions'!D17-'Assumptions'!D18)+D46)/(1-'Assumptions'!D17-'Assumptions'!D18)))))-(('Assumptions'!D52*(1+'Assumptions'!E80))+('Assumptions'!D53*(1+'Assumptions'!F80))+(('Assumptions'!D54*(1+'Assumptions'!G80))+('Assumptions'!D55*(1+'Assumptions'!G80))+'Assumptions'!D56+'Assumptions'!D57+'Assumptions'!D58+'Assumptions'!D59+'Assumptions'!D60+'Assumptions'!D61+'Assumptions'!D62+'Assumptions'!D63+'Assumptions'!D64+'Assumptions'!D65)*(80%+20%*(MAX(50%,(1-'Assumptions'!D17-'Assumptions'!D18)+D46)/(1-'Assumptions'!D17-'Assumptions'!D18)))+((('Assumptions'!D6*('Assumptions'!D16*(1+C46))*'Assumptions'!D13)*(1-'Assumptions'!D17-MAX(0,'Assumptions'!D18-D46)-'Assumptions'!D19)-'Assumptions'!D6*('Assumptions'!D16*(1+C46))*('Assumptions'!D20+E46)-'Assumptions'!D6*'Assumptions'!D21)+('Waterloo'!B47*(60%+40%*(MAX(50%,(1-'Assumptions'!D17-'Assumptions'!D18)+D46)/(1-'Assumptions'!D17-'Assumptions'!D18)))))*'Assumptions'!D28))/('Assumptions'!D34+F46))*55%,(((('Assumptions'!D6*('Assumptions'!D16*(1+C46))*'Assumptions'!D13)*(1-'Assumptions'!D17-MAX(0,'Assumptions'!D18-D46)-'Assumptions'!D19)-'Assumptions'!D6*('Assumptions'!D16*(1+C46))*('Assumptions'!D20+E46)-'Assumptions'!D6*'Assumptions'!D21)+('Waterloo'!B47*(60%+40%*(MAX(50%,(1-'Assumptions'!D17-'Assumptions'!D18)+D46)/(1-'Assumptions'!D17-'Assumptions'!D18)))))-(('Assumptions'!D52*(1+'Assumptions'!E80))+('Assumptions'!D53*(1+'Assumptions'!F80))+(('Assumptions'!D54*(1+'Assumptions'!G80))+('Assumptions'!D55*(1+'Assumptions'!G80))+'Assumptions'!D56+'Assumptions'!D57+'Assumptions'!D58+'Assumptions'!D59+'Assumptions'!D60+'Assumptions'!D61+'Assumptions'!D62+'Assumptions'!D63+'Assumptions'!D64+'Assumptions'!D65)*(80%+20%*(MAX(50%,(1-'Assumptions'!D17-'Assumptions'!D18)+D46)/(1-'Assumptions'!D17-'Assumptions'!D18)))+((('Assumptions'!D6*('Assumptions'!D16*(1+C46))*'Assumptions'!D13)*(1-'Assumptions'!D17-MAX(0,'Assumptions'!D18-D46)-'Assumptions'!D19)-'Assumptions'!D6*('Assumptions'!D16*(1+C46))*('Assumptions'!D20+E46)-'Assumptions'!D6*'Assumptions'!D21)+('Waterloo'!B47*(60%+40%*(MAX(50%,(1-'Assumptions'!D17-'Assumptions'!D18)+D46)/(1-'Assumptions'!D17-'Assumptions'!D18)))))*'Assumptions'!D28))/(1.30*(-PMT(('Assumptions'!D37+2%)/12,30*12,1)*12)))),'Assumptions'!D36))/O46,"")</x:f>
        <x:v>0.5683320408084951</x:v>
      </x:c>
      <x:c r="Q46" s="110" t="n">
        <x:f>O46-(IF(G46=1,MAX(0,MIN(MAX(0,(((('Assumptions'!D6*('Assumptions'!D16*(1+C46))*'Assumptions'!D13)*(1-'Assumptions'!D17-MAX(0,'Assumptions'!D18-D46)-'Assumptions'!D19)-'Assumptions'!D6*('Assumptions'!D16*(1+C46))*('Assumptions'!D20+E46)-'Assumptions'!D6*'Assumptions'!D21)+('Waterloo'!B47*(60%+40%*(MAX(50%,(1-'Assumptions'!D17-'Assumptions'!D18)+D46)/(1-'Assumptions'!D17-'Assumptions'!D18)))))-(('Assumptions'!D52*(1+'Assumptions'!E80))+('Assumptions'!D53*(1+'Assumptions'!F80))+(('Assumptions'!D54*(1+'Assumptions'!G80))+('Assumptions'!D55*(1+'Assumptions'!G80))+'Assumptions'!D56+'Assumptions'!D57+'Assumptions'!D58+'Assumptions'!D59+'Assumptions'!D60+'Assumptions'!D61+'Assumptions'!D62+'Assumptions'!D63+'Assumptions'!D64+'Assumptions'!D65)*(80%+20%*(MAX(50%,(1-'Assumptions'!D17-'Assumptions'!D18)+D46)/(1-'Assumptions'!D17-'Assumptions'!D18)))+((('Assumptions'!D6*('Assumptions'!D16*(1+C46))*'Assumptions'!D13)*(1-'Assumptions'!D17-MAX(0,'Assumptions'!D18-D46)-'Assumptions'!D19)-'Assumptions'!D6*('Assumptions'!D16*(1+C46))*('Assumptions'!D20+E46)-'Assumptions'!D6*'Assumptions'!D21)+('Waterloo'!B47*(60%+40%*(MAX(50%,(1-'Assumptions'!D17-'Assumptions'!D18)+D46)/(1-'Assumptions'!D17-'Assumptions'!D18)))))*'Assumptions'!D28))/('Assumptions'!D34+F46))*55%,(((('Assumptions'!D6*('Assumptions'!D16*(1+C46))*'Assumptions'!D13)*(1-'Assumptions'!D17-MAX(0,'Assumptions'!D18-D46)-'Assumptions'!D19)-'Assumptions'!D6*('Assumptions'!D16*(1+C46))*('Assumptions'!D20+E46)-'Assumptions'!D6*'Assumptions'!D21)+('Waterloo'!B47*(60%+40%*(MAX(50%,(1-'Assumptions'!D17-'Assumptions'!D18)+D46)/(1-'Assumptions'!D17-'Assumptions'!D18)))))-(('Assumptions'!D52*(1+'Assumptions'!E80))+('Assumptions'!D53*(1+'Assumptions'!F80))+(('Assumptions'!D54*(1+'Assumptions'!G80))+('Assumptions'!D55*(1+'Assumptions'!G80))+'Assumptions'!D56+'Assumptions'!D57+'Assumptions'!D58+'Assumptions'!D59+'Assumptions'!D60+'Assumptions'!D61+'Assumptions'!D62+'Assumptions'!D63+'Assumptions'!D64+'Assumptions'!D65)*(80%+20%*(MAX(50%,(1-'Assumptions'!D17-'Assumptions'!D18)+D46)/(1-'Assumptions'!D17-'Assumptions'!D18)))+((('Assumptions'!D6*('Assumptions'!D16*(1+C46))*'Assumptions'!D13)*(1-'Assumptions'!D17-MAX(0,'Assumptions'!D18-D46)-'Assumptions'!D19)-'Assumptions'!D6*('Assumptions'!D16*(1+C46))*('Assumptions'!D20+E46)-'Assumptions'!D6*'Assumptions'!D21)+('Waterloo'!B47*(60%+40%*(MAX(50%,(1-'Assumptions'!D17-'Assumptions'!D18)+D46)/(1-'Assumptions'!D17-'Assumptions'!D18)))))*'Assumptions'!D28))/(1.30*(-PMT(('Assumptions'!D37+2%)/12,30*12,1)*12)))),'Assumptions'!D36))-'Assumptions'!D41</x:f>
        <x:v>66839061.81818181</x:v>
      </x:c>
      <x:c r="R46" s="110" t="n">
        <x:f>IF(G46=1,MAX(0,'Assumptions'!D36-(MAX(0,MIN(MAX(0,(((('Assumptions'!D6*('Assumptions'!D16*(1+C46))*'Assumptions'!D13)*(1-'Assumptions'!D17-MAX(0,'Assumptions'!D18-D46)-'Assumptions'!D19)-'Assumptions'!D6*('Assumptions'!D16*(1+C46))*('Assumptions'!D20+E46)-'Assumptions'!D6*'Assumptions'!D21)+('Waterloo'!B47*(60%+40%*(MAX(50%,(1-'Assumptions'!D17-'Assumptions'!D18)+D46)/(1-'Assumptions'!D17-'Assumptions'!D18)))))-(('Assumptions'!D52*(1+'Assumptions'!E80))+('Assumptions'!D53*(1+'Assumptions'!F80))+(('Assumptions'!D54*(1+'Assumptions'!G80))+('Assumptions'!D55*(1+'Assumptions'!G80))+'Assumptions'!D56+'Assumptions'!D57+'Assumptions'!D58+'Assumptions'!D59+'Assumptions'!D60+'Assumptions'!D61+'Assumptions'!D62+'Assumptions'!D63+'Assumptions'!D64+'Assumptions'!D65)*(80%+20%*(MAX(50%,(1-'Assumptions'!D17-'Assumptions'!D18)+D46)/(1-'Assumptions'!D17-'Assumptions'!D18)))+((('Assumptions'!D6*('Assumptions'!D16*(1+C46))*'Assumptions'!D13)*(1-'Assumptions'!D17-MAX(0,'Assumptions'!D18-D46)-'Assumptions'!D19)-'Assumptions'!D6*('Assumptions'!D16*(1+C46))*('Assumptions'!D20+E46)-'Assumptions'!D6*'Assumptions'!D21)+('Waterloo'!B47*(60%+40%*(MAX(50%,(1-'Assumptions'!D17-'Assumptions'!D18)+D46)/(1-'Assumptions'!D17-'Assumptions'!D18)))))*'Assumptions'!D28))/('Assumptions'!D34+F46))*55%,(((('Assumptions'!D6*('Assumptions'!D16*(1+C46))*'Assumptions'!D13)*(1-'Assumptions'!D17-MAX(0,'Assumptions'!D18-D46)-'Assumptions'!D19)-'Assumptions'!D6*('Assumptions'!D16*(1+C46))*('Assumptions'!D20+E46)-'Assumptions'!D6*'Assumptions'!D21)+('Waterloo'!B47*(60%+40%*(MAX(50%,(1-'Assumptions'!D17-'Assumptions'!D18)+D46)/(1-'Assumptions'!D17-'Assumptions'!D18)))))-(('Assumptions'!D52*(1+'Assumptions'!E80))+('Assumptions'!D53*(1+'Assumptions'!F80))+(('Assumptions'!D54*(1+'Assumptions'!G80))+('Assumptions'!D55*(1+'Assumptions'!G80))+'Assumptions'!D56+'Assumptions'!D57+'Assumptions'!D58+'Assumptions'!D59+'Assumptions'!D60+'Assumptions'!D61+'Assumptions'!D62+'Assumptions'!D63+'Assumptions'!D64+'Assumptions'!D65)*(80%+20%*(MAX(50%,(1-'Assumptions'!D17-'Assumptions'!D18)+D46)/(1-'Assumptions'!D17-'Assumptions'!D18)))+((('Assumptions'!D6*('Assumptions'!D16*(1+C46))*'Assumptions'!D13)*(1-'Assumptions'!D17-MAX(0,'Assumptions'!D18-D46)-'Assumptions'!D19)-'Assumptions'!D6*('Assumptions'!D16*(1+C46))*('Assumptions'!D20+E46)-'Assumptions'!D6*'Assumptions'!D21)+('Waterloo'!B47*(60%+40%*(MAX(50%,(1-'Assumptions'!D17-'Assumptions'!D18)+D46)/(1-'Assumptions'!D17-'Assumptions'!D18)))))*'Assumptions'!D28))/(1.30*(-PMT(('Assumptions'!D37+2%)/12,30*12,1)*12)))))),0)</x:f>
        <x:v>0</x:v>
      </x:c>
      <x:c r="S46" s="32" t="str">
        <x:v>Property cash flow, then common equity</x:v>
      </x:c>
    </x:row>
    <x:row r="47">
      <x:c r="A47" s="32" t="str">
        <x:v>Waterloo</x:v>
      </x:c>
      <x:c r="B47" s="32" t="str">
        <x:v>Payroll and R&amp;M +8%</x:v>
      </x:c>
      <x:c r="C47" s="104" t="n">
        <x:f>'Assumptions'!B81</x:f>
        <x:v>0</x:v>
      </x:c>
      <x:c r="D47" s="104" t="n">
        <x:f>'Assumptions'!C81</x:f>
        <x:v>0</x:v>
      </x:c>
      <x:c r="E47" s="102" t="n">
        <x:f>'Assumptions'!D81</x:f>
        <x:v>0</x:v>
      </x:c>
      <x:c r="F47" s="104" t="n">
        <x:f>'Assumptions'!H81</x:f>
        <x:v>0</x:v>
      </x:c>
      <x:c r="G47" s="91" t="n">
        <x:f>'Assumptions'!J81</x:f>
        <x:v>0</x:v>
      </x:c>
      <x:c r="H47" s="110" t="n">
        <x:f>(('Assumptions'!D6*('Assumptions'!D16*(1+C47))*'Assumptions'!D13)*(1-'Assumptions'!D17-MAX(0,'Assumptions'!D18-D47)-'Assumptions'!D19)-'Assumptions'!D6*('Assumptions'!D16*(1+C47))*('Assumptions'!D20+E47)-'Assumptions'!D6*'Assumptions'!D21)/'Assumptions'!D6/'Assumptions'!D13</x:f>
        <x:v>1392.9166666666667</x:v>
      </x:c>
      <x:c r="I47" s="110" t="n">
        <x:f>((('Assumptions'!D6*('Assumptions'!D16*(1+C47))*'Assumptions'!D13)*(1-'Assumptions'!D17-MAX(0,'Assumptions'!D18-D47)-'Assumptions'!D19)-'Assumptions'!D6*('Assumptions'!D16*(1+C47))*('Assumptions'!D20+E47)-'Assumptions'!D6*'Assumptions'!D21)+('Waterloo'!B47*(60%+40%*(MAX(50%,(1-'Assumptions'!D17-'Assumptions'!D18)+D47)/(1-'Assumptions'!D17-'Assumptions'!D18)))))</x:f>
        <x:v>13985720</x:v>
      </x:c>
      <x:c r="J47" s="110" t="n">
        <x:f>(((('Assumptions'!D6*('Assumptions'!D16*(1+C47))*'Assumptions'!D13)*(1-'Assumptions'!D17-MAX(0,'Assumptions'!D18-D47)-'Assumptions'!D19)-'Assumptions'!D6*('Assumptions'!D16*(1+C47))*('Assumptions'!D20+E47)-'Assumptions'!D6*'Assumptions'!D21)+('Waterloo'!B47*(60%+40%*(MAX(50%,(1-'Assumptions'!D17-'Assumptions'!D18)+D47)/(1-'Assumptions'!D17-'Assumptions'!D18)))))-(('Assumptions'!D52*(1+'Assumptions'!E81))+('Assumptions'!D53*(1+'Assumptions'!F81))+(('Assumptions'!D54*(1+'Assumptions'!G81))+('Assumptions'!D55*(1+'Assumptions'!G81))+'Assumptions'!D56+'Assumptions'!D57+'Assumptions'!D58+'Assumptions'!D59+'Assumptions'!D60+'Assumptions'!D61+'Assumptions'!D62+'Assumptions'!D63+'Assumptions'!D64+'Assumptions'!D65)*(80%+20%*(MAX(50%,(1-'Assumptions'!D17-'Assumptions'!D18)+D47)/(1-'Assumptions'!D17-'Assumptions'!D18)))+((('Assumptions'!D6*('Assumptions'!D16*(1+C47))*'Assumptions'!D13)*(1-'Assumptions'!D17-MAX(0,'Assumptions'!D18-D47)-'Assumptions'!D19)-'Assumptions'!D6*('Assumptions'!D16*(1+C47))*('Assumptions'!D20+E47)-'Assumptions'!D6*'Assumptions'!D21)+('Waterloo'!B47*(60%+40%*(MAX(50%,(1-'Assumptions'!D17-'Assumptions'!D18)+D47)/(1-'Assumptions'!D17-'Assumptions'!D18)))))*'Assumptions'!D28))</x:f>
        <x:v>8520148.4</x:v>
      </x:c>
      <x:c r="K47" s="106" t="n">
        <x:f>J47/'Waterloo'!B73-1</x:f>
        <x:v>-0.008841168912346875</x:v>
      </x:c>
      <x:c r="L47" s="112" t="n">
        <x:f>IF((IF(G47=1,MAX(0,MIN(MAX(0,(((('Assumptions'!D6*('Assumptions'!D16*(1+C47))*'Assumptions'!D13)*(1-'Assumptions'!D17-MAX(0,'Assumptions'!D18-D47)-'Assumptions'!D19)-'Assumptions'!D6*('Assumptions'!D16*(1+C47))*('Assumptions'!D20+E47)-'Assumptions'!D6*'Assumptions'!D21)+('Waterloo'!B47*(60%+40%*(MAX(50%,(1-'Assumptions'!D17-'Assumptions'!D18)+D47)/(1-'Assumptions'!D17-'Assumptions'!D18)))))-(('Assumptions'!D52*(1+'Assumptions'!E81))+('Assumptions'!D53*(1+'Assumptions'!F81))+(('Assumptions'!D54*(1+'Assumptions'!G81))+('Assumptions'!D55*(1+'Assumptions'!G81))+'Assumptions'!D56+'Assumptions'!D57+'Assumptions'!D58+'Assumptions'!D59+'Assumptions'!D60+'Assumptions'!D61+'Assumptions'!D62+'Assumptions'!D63+'Assumptions'!D64+'Assumptions'!D65)*(80%+20%*(MAX(50%,(1-'Assumptions'!D17-'Assumptions'!D18)+D47)/(1-'Assumptions'!D17-'Assumptions'!D18)))+((('Assumptions'!D6*('Assumptions'!D16*(1+C47))*'Assumptions'!D13)*(1-'Assumptions'!D17-MAX(0,'Assumptions'!D18-D47)-'Assumptions'!D19)-'Assumptions'!D6*('Assumptions'!D16*(1+C47))*('Assumptions'!D20+E47)-'Assumptions'!D6*'Assumptions'!D21)+('Waterloo'!B47*(60%+40%*(MAX(50%,(1-'Assumptions'!D17-'Assumptions'!D18)+D47)/(1-'Assumptions'!D17-'Assumptions'!D18)))))*'Assumptions'!D28))/('Assumptions'!D34+F47))*55%,(((('Assumptions'!D6*('Assumptions'!D16*(1+C47))*'Assumptions'!D13)*(1-'Assumptions'!D17-MAX(0,'Assumptions'!D18-D47)-'Assumptions'!D19)-'Assumptions'!D6*('Assumptions'!D16*(1+C47))*('Assumptions'!D20+E47)-'Assumptions'!D6*'Assumptions'!D21)+('Waterloo'!B47*(60%+40%*(MAX(50%,(1-'Assumptions'!D17-'Assumptions'!D18)+D47)/(1-'Assumptions'!D17-'Assumptions'!D18)))))-(('Assumptions'!D52*(1+'Assumptions'!E81))+('Assumptions'!D53*(1+'Assumptions'!F81))+(('Assumptions'!D54*(1+'Assumptions'!G81))+('Assumptions'!D55*(1+'Assumptions'!G81))+'Assumptions'!D56+'Assumptions'!D57+'Assumptions'!D58+'Assumptions'!D59+'Assumptions'!D60+'Assumptions'!D61+'Assumptions'!D62+'Assumptions'!D63+'Assumptions'!D64+'Assumptions'!D65)*(80%+20%*(MAX(50%,(1-'Assumptions'!D17-'Assumptions'!D18)+D47)/(1-'Assumptions'!D17-'Assumptions'!D18)))+((('Assumptions'!D6*('Assumptions'!D16*(1+C47))*'Assumptions'!D13)*(1-'Assumptions'!D17-MAX(0,'Assumptions'!D18-D47)-'Assumptions'!D19)-'Assumptions'!D6*('Assumptions'!D16*(1+C47))*('Assumptions'!D20+E47)-'Assumptions'!D6*'Assumptions'!D21)+('Waterloo'!B47*(60%+40%*(MAX(50%,(1-'Assumptions'!D17-'Assumptions'!D18)+D47)/(1-'Assumptions'!D17-'Assumptions'!D18)))))*'Assumptions'!D28))/(1.30*(-PMT(('Assumptions'!D37+2%)/12,30*12,1)*12))))*(-PMT(('Assumptions'!D37+2%)/12,30*12,1)*12),'Waterloo'!B98))&gt;0,J47/(IF(G47=1,MAX(0,MIN(MAX(0,(((('Assumptions'!D6*('Assumptions'!D16*(1+C47))*'Assumptions'!D13)*(1-'Assumptions'!D17-MAX(0,'Assumptions'!D18-D47)-'Assumptions'!D19)-'Assumptions'!D6*('Assumptions'!D16*(1+C47))*('Assumptions'!D20+E47)-'Assumptions'!D6*'Assumptions'!D21)+('Waterloo'!B47*(60%+40%*(MAX(50%,(1-'Assumptions'!D17-'Assumptions'!D18)+D47)/(1-'Assumptions'!D17-'Assumptions'!D18)))))-(('Assumptions'!D52*(1+'Assumptions'!E81))+('Assumptions'!D53*(1+'Assumptions'!F81))+(('Assumptions'!D54*(1+'Assumptions'!G81))+('Assumptions'!D55*(1+'Assumptions'!G81))+'Assumptions'!D56+'Assumptions'!D57+'Assumptions'!D58+'Assumptions'!D59+'Assumptions'!D60+'Assumptions'!D61+'Assumptions'!D62+'Assumptions'!D63+'Assumptions'!D64+'Assumptions'!D65)*(80%+20%*(MAX(50%,(1-'Assumptions'!D17-'Assumptions'!D18)+D47)/(1-'Assumptions'!D17-'Assumptions'!D18)))+((('Assumptions'!D6*('Assumptions'!D16*(1+C47))*'Assumptions'!D13)*(1-'Assumptions'!D17-MAX(0,'Assumptions'!D18-D47)-'Assumptions'!D19)-'Assumptions'!D6*('Assumptions'!D16*(1+C47))*('Assumptions'!D20+E47)-'Assumptions'!D6*'Assumptions'!D21)+('Waterloo'!B47*(60%+40%*(MAX(50%,(1-'Assumptions'!D17-'Assumptions'!D18)+D47)/(1-'Assumptions'!D17-'Assumptions'!D18)))))*'Assumptions'!D28))/('Assumptions'!D34+F47))*55%,(((('Assumptions'!D6*('Assumptions'!D16*(1+C47))*'Assumptions'!D13)*(1-'Assumptions'!D17-MAX(0,'Assumptions'!D18-D47)-'Assumptions'!D19)-'Assumptions'!D6*('Assumptions'!D16*(1+C47))*('Assumptions'!D20+E47)-'Assumptions'!D6*'Assumptions'!D21)+('Waterloo'!B47*(60%+40%*(MAX(50%,(1-'Assumptions'!D17-'Assumptions'!D18)+D47)/(1-'Assumptions'!D17-'Assumptions'!D18)))))-(('Assumptions'!D52*(1+'Assumptions'!E81))+('Assumptions'!D53*(1+'Assumptions'!F81))+(('Assumptions'!D54*(1+'Assumptions'!G81))+('Assumptions'!D55*(1+'Assumptions'!G81))+'Assumptions'!D56+'Assumptions'!D57+'Assumptions'!D58+'Assumptions'!D59+'Assumptions'!D60+'Assumptions'!D61+'Assumptions'!D62+'Assumptions'!D63+'Assumptions'!D64+'Assumptions'!D65)*(80%+20%*(MAX(50%,(1-'Assumptions'!D17-'Assumptions'!D18)+D47)/(1-'Assumptions'!D17-'Assumptions'!D18)))+((('Assumptions'!D6*('Assumptions'!D16*(1+C47))*'Assumptions'!D13)*(1-'Assumptions'!D17-MAX(0,'Assumptions'!D18-D47)-'Assumptions'!D19)-'Assumptions'!D6*('Assumptions'!D16*(1+C47))*('Assumptions'!D20+E47)-'Assumptions'!D6*'Assumptions'!D21)+('Waterloo'!B47*(60%+40%*(MAX(50%,(1-'Assumptions'!D17-'Assumptions'!D18)+D47)/(1-'Assumptions'!D17-'Assumptions'!D18)))))*'Assumptions'!D28))/(1.30*(-PMT(('Assumptions'!D37+2%)/12,30*12,1)*12))))*(-PMT(('Assumptions'!D37+2%)/12,30*12,1)*12),'Waterloo'!B98)),"")</x:f>
        <x:v>1.2439633096635636</x:v>
      </x:c>
      <x:c r="M47" s="106" t="n">
        <x:f>IF((IF(G47=1,MAX(0,MIN(MAX(0,(((('Assumptions'!D6*('Assumptions'!D16*(1+C47))*'Assumptions'!D13)*(1-'Assumptions'!D17-MAX(0,'Assumptions'!D18-D47)-'Assumptions'!D19)-'Assumptions'!D6*('Assumptions'!D16*(1+C47))*('Assumptions'!D20+E47)-'Assumptions'!D6*'Assumptions'!D21)+('Waterloo'!B47*(60%+40%*(MAX(50%,(1-'Assumptions'!D17-'Assumptions'!D18)+D47)/(1-'Assumptions'!D17-'Assumptions'!D18)))))-(('Assumptions'!D52*(1+'Assumptions'!E81))+('Assumptions'!D53*(1+'Assumptions'!F81))+(('Assumptions'!D54*(1+'Assumptions'!G81))+('Assumptions'!D55*(1+'Assumptions'!G81))+'Assumptions'!D56+'Assumptions'!D57+'Assumptions'!D58+'Assumptions'!D59+'Assumptions'!D60+'Assumptions'!D61+'Assumptions'!D62+'Assumptions'!D63+'Assumptions'!D64+'Assumptions'!D65)*(80%+20%*(MAX(50%,(1-'Assumptions'!D17-'Assumptions'!D18)+D47)/(1-'Assumptions'!D17-'Assumptions'!D18)))+((('Assumptions'!D6*('Assumptions'!D16*(1+C47))*'Assumptions'!D13)*(1-'Assumptions'!D17-MAX(0,'Assumptions'!D18-D47)-'Assumptions'!D19)-'Assumptions'!D6*('Assumptions'!D16*(1+C47))*('Assumptions'!D20+E47)-'Assumptions'!D6*'Assumptions'!D21)+('Waterloo'!B47*(60%+40%*(MAX(50%,(1-'Assumptions'!D17-'Assumptions'!D18)+D47)/(1-'Assumptions'!D17-'Assumptions'!D18)))))*'Assumptions'!D28))/('Assumptions'!D34+F47))*55%,(((('Assumptions'!D6*('Assumptions'!D16*(1+C47))*'Assumptions'!D13)*(1-'Assumptions'!D17-MAX(0,'Assumptions'!D18-D47)-'Assumptions'!D19)-'Assumptions'!D6*('Assumptions'!D16*(1+C47))*('Assumptions'!D20+E47)-'Assumptions'!D6*'Assumptions'!D21)+('Waterloo'!B47*(60%+40%*(MAX(50%,(1-'Assumptions'!D17-'Assumptions'!D18)+D47)/(1-'Assumptions'!D17-'Assumptions'!D18)))))-(('Assumptions'!D52*(1+'Assumptions'!E81))+('Assumptions'!D53*(1+'Assumptions'!F81))+(('Assumptions'!D54*(1+'Assumptions'!G81))+('Assumptions'!D55*(1+'Assumptions'!G81))+'Assumptions'!D56+'Assumptions'!D57+'Assumptions'!D58+'Assumptions'!D59+'Assumptions'!D60+'Assumptions'!D61+'Assumptions'!D62+'Assumptions'!D63+'Assumptions'!D64+'Assumptions'!D65)*(80%+20%*(MAX(50%,(1-'Assumptions'!D17-'Assumptions'!D18)+D47)/(1-'Assumptions'!D17-'Assumptions'!D18)))+((('Assumptions'!D6*('Assumptions'!D16*(1+C47))*'Assumptions'!D13)*(1-'Assumptions'!D17-MAX(0,'Assumptions'!D18-D47)-'Assumptions'!D19)-'Assumptions'!D6*('Assumptions'!D16*(1+C47))*('Assumptions'!D20+E47)-'Assumptions'!D6*'Assumptions'!D21)+('Waterloo'!B47*(60%+40%*(MAX(50%,(1-'Assumptions'!D17-'Assumptions'!D18)+D47)/(1-'Assumptions'!D17-'Assumptions'!D18)))))*'Assumptions'!D28))/(1.30*(-PMT(('Assumptions'!D37+2%)/12,30*12,1)*12)))),'Assumptions'!D36))&gt;0,J47/(IF(G47=1,MAX(0,MIN(MAX(0,(((('Assumptions'!D6*('Assumptions'!D16*(1+C47))*'Assumptions'!D13)*(1-'Assumptions'!D17-MAX(0,'Assumptions'!D18-D47)-'Assumptions'!D19)-'Assumptions'!D6*('Assumptions'!D16*(1+C47))*('Assumptions'!D20+E47)-'Assumptions'!D6*'Assumptions'!D21)+('Waterloo'!B47*(60%+40%*(MAX(50%,(1-'Assumptions'!D17-'Assumptions'!D18)+D47)/(1-'Assumptions'!D17-'Assumptions'!D18)))))-(('Assumptions'!D52*(1+'Assumptions'!E81))+('Assumptions'!D53*(1+'Assumptions'!F81))+(('Assumptions'!D54*(1+'Assumptions'!G81))+('Assumptions'!D55*(1+'Assumptions'!G81))+'Assumptions'!D56+'Assumptions'!D57+'Assumptions'!D58+'Assumptions'!D59+'Assumptions'!D60+'Assumptions'!D61+'Assumptions'!D62+'Assumptions'!D63+'Assumptions'!D64+'Assumptions'!D65)*(80%+20%*(MAX(50%,(1-'Assumptions'!D17-'Assumptions'!D18)+D47)/(1-'Assumptions'!D17-'Assumptions'!D18)))+((('Assumptions'!D6*('Assumptions'!D16*(1+C47))*'Assumptions'!D13)*(1-'Assumptions'!D17-MAX(0,'Assumptions'!D18-D47)-'Assumptions'!D19)-'Assumptions'!D6*('Assumptions'!D16*(1+C47))*('Assumptions'!D20+E47)-'Assumptions'!D6*'Assumptions'!D21)+('Waterloo'!B47*(60%+40%*(MAX(50%,(1-'Assumptions'!D17-'Assumptions'!D18)+D47)/(1-'Assumptions'!D17-'Assumptions'!D18)))))*'Assumptions'!D28))/('Assumptions'!D34+F47))*55%,(((('Assumptions'!D6*('Assumptions'!D16*(1+C47))*'Assumptions'!D13)*(1-'Assumptions'!D17-MAX(0,'Assumptions'!D18-D47)-'Assumptions'!D19)-'Assumptions'!D6*('Assumptions'!D16*(1+C47))*('Assumptions'!D20+E47)-'Assumptions'!D6*'Assumptions'!D21)+('Waterloo'!B47*(60%+40%*(MAX(50%,(1-'Assumptions'!D17-'Assumptions'!D18)+D47)/(1-'Assumptions'!D17-'Assumptions'!D18)))))-(('Assumptions'!D52*(1+'Assumptions'!E81))+('Assumptions'!D53*(1+'Assumptions'!F81))+(('Assumptions'!D54*(1+'Assumptions'!G81))+('Assumptions'!D55*(1+'Assumptions'!G81))+'Assumptions'!D56+'Assumptions'!D57+'Assumptions'!D58+'Assumptions'!D59+'Assumptions'!D60+'Assumptions'!D61+'Assumptions'!D62+'Assumptions'!D63+'Assumptions'!D64+'Assumptions'!D65)*(80%+20%*(MAX(50%,(1-'Assumptions'!D17-'Assumptions'!D18)+D47)/(1-'Assumptions'!D17-'Assumptions'!D18)))+((('Assumptions'!D6*('Assumptions'!D16*(1+C47))*'Assumptions'!D13)*(1-'Assumptions'!D17-MAX(0,'Assumptions'!D18-D47)-'Assumptions'!D19)-'Assumptions'!D6*('Assumptions'!D16*(1+C47))*('Assumptions'!D20+E47)-'Assumptions'!D6*'Assumptions'!D21)+('Waterloo'!B47*(60%+40%*(MAX(50%,(1-'Assumptions'!D17-'Assumptions'!D18)+D47)/(1-'Assumptions'!D17-'Assumptions'!D18)))))*'Assumptions'!D28))/(1.30*(-PMT(('Assumptions'!D37+2%)/12,30*12,1)*12)))),'Assumptions'!D36)),"")</x:f>
        <x:v>0.09681986818181819</x:v>
      </x:c>
      <x:c r="N47" s="110" t="n">
        <x:f>J47-'Waterloo'!B76-(IF(G47=1,MAX(0,MIN(MAX(0,(((('Assumptions'!D6*('Assumptions'!D16*(1+C47))*'Assumptions'!D13)*(1-'Assumptions'!D17-MAX(0,'Assumptions'!D18-D47)-'Assumptions'!D19)-'Assumptions'!D6*('Assumptions'!D16*(1+C47))*('Assumptions'!D20+E47)-'Assumptions'!D6*'Assumptions'!D21)+('Waterloo'!B47*(60%+40%*(MAX(50%,(1-'Assumptions'!D17-'Assumptions'!D18)+D47)/(1-'Assumptions'!D17-'Assumptions'!D18)))))-(('Assumptions'!D52*(1+'Assumptions'!E81))+('Assumptions'!D53*(1+'Assumptions'!F81))+(('Assumptions'!D54*(1+'Assumptions'!G81))+('Assumptions'!D55*(1+'Assumptions'!G81))+'Assumptions'!D56+'Assumptions'!D57+'Assumptions'!D58+'Assumptions'!D59+'Assumptions'!D60+'Assumptions'!D61+'Assumptions'!D62+'Assumptions'!D63+'Assumptions'!D64+'Assumptions'!D65)*(80%+20%*(MAX(50%,(1-'Assumptions'!D17-'Assumptions'!D18)+D47)/(1-'Assumptions'!D17-'Assumptions'!D18)))+((('Assumptions'!D6*('Assumptions'!D16*(1+C47))*'Assumptions'!D13)*(1-'Assumptions'!D17-MAX(0,'Assumptions'!D18-D47)-'Assumptions'!D19)-'Assumptions'!D6*('Assumptions'!D16*(1+C47))*('Assumptions'!D20+E47)-'Assumptions'!D6*'Assumptions'!D21)+('Waterloo'!B47*(60%+40%*(MAX(50%,(1-'Assumptions'!D17-'Assumptions'!D18)+D47)/(1-'Assumptions'!D17-'Assumptions'!D18)))))*'Assumptions'!D28))/('Assumptions'!D34+F47))*55%,(((('Assumptions'!D6*('Assumptions'!D16*(1+C47))*'Assumptions'!D13)*(1-'Assumptions'!D17-MAX(0,'Assumptions'!D18-D47)-'Assumptions'!D19)-'Assumptions'!D6*('Assumptions'!D16*(1+C47))*('Assumptions'!D20+E47)-'Assumptions'!D6*'Assumptions'!D21)+('Waterloo'!B47*(60%+40%*(MAX(50%,(1-'Assumptions'!D17-'Assumptions'!D18)+D47)/(1-'Assumptions'!D17-'Assumptions'!D18)))))-(('Assumptions'!D52*(1+'Assumptions'!E81))+('Assumptions'!D53*(1+'Assumptions'!F81))+(('Assumptions'!D54*(1+'Assumptions'!G81))+('Assumptions'!D55*(1+'Assumptions'!G81))+'Assumptions'!D56+'Assumptions'!D57+'Assumptions'!D58+'Assumptions'!D59+'Assumptions'!D60+'Assumptions'!D61+'Assumptions'!D62+'Assumptions'!D63+'Assumptions'!D64+'Assumptions'!D65)*(80%+20%*(MAX(50%,(1-'Assumptions'!D17-'Assumptions'!D18)+D47)/(1-'Assumptions'!D17-'Assumptions'!D18)))+((('Assumptions'!D6*('Assumptions'!D16*(1+C47))*'Assumptions'!D13)*(1-'Assumptions'!D17-MAX(0,'Assumptions'!D18-D47)-'Assumptions'!D19)-'Assumptions'!D6*('Assumptions'!D16*(1+C47))*('Assumptions'!D20+E47)-'Assumptions'!D6*'Assumptions'!D21)+('Waterloo'!B47*(60%+40%*(MAX(50%,(1-'Assumptions'!D17-'Assumptions'!D18)+D47)/(1-'Assumptions'!D17-'Assumptions'!D18)))))*'Assumptions'!D28))/(1.30*(-PMT(('Assumptions'!D37+2%)/12,30*12,1)*12))))*(-PMT(('Assumptions'!D37+2%)/12,30*12,1)*12),'Waterloo'!B98))-'Waterloo'!B102-'Assumptions'!D6*'Assumptions'!I81</x:f>
        <x:v>1432152.500239646</x:v>
      </x:c>
      <x:c r="O47" s="110" t="n">
        <x:f>MAX(0,(((('Assumptions'!D6*('Assumptions'!D16*(1+C47))*'Assumptions'!D13)*(1-'Assumptions'!D17-MAX(0,'Assumptions'!D18-D47)-'Assumptions'!D19)-'Assumptions'!D6*('Assumptions'!D16*(1+C47))*('Assumptions'!D20+E47)-'Assumptions'!D6*'Assumptions'!D21)+('Waterloo'!B47*(60%+40%*(MAX(50%,(1-'Assumptions'!D17-'Assumptions'!D18)+D47)/(1-'Assumptions'!D17-'Assumptions'!D18)))))-(('Assumptions'!D52*(1+'Assumptions'!E81))+('Assumptions'!D53*(1+'Assumptions'!F81))+(('Assumptions'!D54*(1+'Assumptions'!G81))+('Assumptions'!D55*(1+'Assumptions'!G81))+'Assumptions'!D56+'Assumptions'!D57+'Assumptions'!D58+'Assumptions'!D59+'Assumptions'!D60+'Assumptions'!D61+'Assumptions'!D62+'Assumptions'!D63+'Assumptions'!D64+'Assumptions'!D65)*(80%+20%*(MAX(50%,(1-'Assumptions'!D17-'Assumptions'!D18)+D47)/(1-'Assumptions'!D17-'Assumptions'!D18)))+((('Assumptions'!D6*('Assumptions'!D16*(1+C47))*'Assumptions'!D13)*(1-'Assumptions'!D17-MAX(0,'Assumptions'!D18-D47)-'Assumptions'!D19)-'Assumptions'!D6*('Assumptions'!D16*(1+C47))*('Assumptions'!D20+E47)-'Assumptions'!D6*'Assumptions'!D21)+('Waterloo'!B47*(60%+40%*(MAX(50%,(1-'Assumptions'!D17-'Assumptions'!D18)+D47)/(1-'Assumptions'!D17-'Assumptions'!D18)))))*'Assumptions'!D28))/('Assumptions'!D34+F47))</x:f>
        <x:v>154911789.0909091</x:v>
      </x:c>
      <x:c r="P47" s="106" t="n">
        <x:f>IF(O47&gt;0,(IF(G47=1,MAX(0,MIN(MAX(0,(((('Assumptions'!D6*('Assumptions'!D16*(1+C47))*'Assumptions'!D13)*(1-'Assumptions'!D17-MAX(0,'Assumptions'!D18-D47)-'Assumptions'!D19)-'Assumptions'!D6*('Assumptions'!D16*(1+C47))*('Assumptions'!D20+E47)-'Assumptions'!D6*'Assumptions'!D21)+('Waterloo'!B47*(60%+40%*(MAX(50%,(1-'Assumptions'!D17-'Assumptions'!D18)+D47)/(1-'Assumptions'!D17-'Assumptions'!D18)))))-(('Assumptions'!D52*(1+'Assumptions'!E81))+('Assumptions'!D53*(1+'Assumptions'!F81))+(('Assumptions'!D54*(1+'Assumptions'!G81))+('Assumptions'!D55*(1+'Assumptions'!G81))+'Assumptions'!D56+'Assumptions'!D57+'Assumptions'!D58+'Assumptions'!D59+'Assumptions'!D60+'Assumptions'!D61+'Assumptions'!D62+'Assumptions'!D63+'Assumptions'!D64+'Assumptions'!D65)*(80%+20%*(MAX(50%,(1-'Assumptions'!D17-'Assumptions'!D18)+D47)/(1-'Assumptions'!D17-'Assumptions'!D18)))+((('Assumptions'!D6*('Assumptions'!D16*(1+C47))*'Assumptions'!D13)*(1-'Assumptions'!D17-MAX(0,'Assumptions'!D18-D47)-'Assumptions'!D19)-'Assumptions'!D6*('Assumptions'!D16*(1+C47))*('Assumptions'!D20+E47)-'Assumptions'!D6*'Assumptions'!D21)+('Waterloo'!B47*(60%+40%*(MAX(50%,(1-'Assumptions'!D17-'Assumptions'!D18)+D47)/(1-'Assumptions'!D17-'Assumptions'!D18)))))*'Assumptions'!D28))/('Assumptions'!D34+F47))*55%,(((('Assumptions'!D6*('Assumptions'!D16*(1+C47))*'Assumptions'!D13)*(1-'Assumptions'!D17-MAX(0,'Assumptions'!D18-D47)-'Assumptions'!D19)-'Assumptions'!D6*('Assumptions'!D16*(1+C47))*('Assumptions'!D20+E47)-'Assumptions'!D6*'Assumptions'!D21)+('Waterloo'!B47*(60%+40%*(MAX(50%,(1-'Assumptions'!D17-'Assumptions'!D18)+D47)/(1-'Assumptions'!D17-'Assumptions'!D18)))))-(('Assumptions'!D52*(1+'Assumptions'!E81))+('Assumptions'!D53*(1+'Assumptions'!F81))+(('Assumptions'!D54*(1+'Assumptions'!G81))+('Assumptions'!D55*(1+'Assumptions'!G81))+'Assumptions'!D56+'Assumptions'!D57+'Assumptions'!D58+'Assumptions'!D59+'Assumptions'!D60+'Assumptions'!D61+'Assumptions'!D62+'Assumptions'!D63+'Assumptions'!D64+'Assumptions'!D65)*(80%+20%*(MAX(50%,(1-'Assumptions'!D17-'Assumptions'!D18)+D47)/(1-'Assumptions'!D17-'Assumptions'!D18)))+((('Assumptions'!D6*('Assumptions'!D16*(1+C47))*'Assumptions'!D13)*(1-'Assumptions'!D17-MAX(0,'Assumptions'!D18-D47)-'Assumptions'!D19)-'Assumptions'!D6*('Assumptions'!D16*(1+C47))*('Assumptions'!D20+E47)-'Assumptions'!D6*'Assumptions'!D21)+('Waterloo'!B47*(60%+40%*(MAX(50%,(1-'Assumptions'!D17-'Assumptions'!D18)+D47)/(1-'Assumptions'!D17-'Assumptions'!D18)))))*'Assumptions'!D28))/(1.30*(-PMT(('Assumptions'!D37+2%)/12,30*12,1)*12)))),'Assumptions'!D36))/O47,"")</x:f>
        <x:v>0.5680652229015166</x:v>
      </x:c>
      <x:c r="Q47" s="110" t="n">
        <x:f>O47-(IF(G47=1,MAX(0,MIN(MAX(0,(((('Assumptions'!D6*('Assumptions'!D16*(1+C47))*'Assumptions'!D13)*(1-'Assumptions'!D17-MAX(0,'Assumptions'!D18-D47)-'Assumptions'!D19)-'Assumptions'!D6*('Assumptions'!D16*(1+C47))*('Assumptions'!D20+E47)-'Assumptions'!D6*'Assumptions'!D21)+('Waterloo'!B47*(60%+40%*(MAX(50%,(1-'Assumptions'!D17-'Assumptions'!D18)+D47)/(1-'Assumptions'!D17-'Assumptions'!D18)))))-(('Assumptions'!D52*(1+'Assumptions'!E81))+('Assumptions'!D53*(1+'Assumptions'!F81))+(('Assumptions'!D54*(1+'Assumptions'!G81))+('Assumptions'!D55*(1+'Assumptions'!G81))+'Assumptions'!D56+'Assumptions'!D57+'Assumptions'!D58+'Assumptions'!D59+'Assumptions'!D60+'Assumptions'!D61+'Assumptions'!D62+'Assumptions'!D63+'Assumptions'!D64+'Assumptions'!D65)*(80%+20%*(MAX(50%,(1-'Assumptions'!D17-'Assumptions'!D18)+D47)/(1-'Assumptions'!D17-'Assumptions'!D18)))+((('Assumptions'!D6*('Assumptions'!D16*(1+C47))*'Assumptions'!D13)*(1-'Assumptions'!D17-MAX(0,'Assumptions'!D18-D47)-'Assumptions'!D19)-'Assumptions'!D6*('Assumptions'!D16*(1+C47))*('Assumptions'!D20+E47)-'Assumptions'!D6*'Assumptions'!D21)+('Waterloo'!B47*(60%+40%*(MAX(50%,(1-'Assumptions'!D17-'Assumptions'!D18)+D47)/(1-'Assumptions'!D17-'Assumptions'!D18)))))*'Assumptions'!D28))/('Assumptions'!D34+F47))*55%,(((('Assumptions'!D6*('Assumptions'!D16*(1+C47))*'Assumptions'!D13)*(1-'Assumptions'!D17-MAX(0,'Assumptions'!D18-D47)-'Assumptions'!D19)-'Assumptions'!D6*('Assumptions'!D16*(1+C47))*('Assumptions'!D20+E47)-'Assumptions'!D6*'Assumptions'!D21)+('Waterloo'!B47*(60%+40%*(MAX(50%,(1-'Assumptions'!D17-'Assumptions'!D18)+D47)/(1-'Assumptions'!D17-'Assumptions'!D18)))))-(('Assumptions'!D52*(1+'Assumptions'!E81))+('Assumptions'!D53*(1+'Assumptions'!F81))+(('Assumptions'!D54*(1+'Assumptions'!G81))+('Assumptions'!D55*(1+'Assumptions'!G81))+'Assumptions'!D56+'Assumptions'!D57+'Assumptions'!D58+'Assumptions'!D59+'Assumptions'!D60+'Assumptions'!D61+'Assumptions'!D62+'Assumptions'!D63+'Assumptions'!D64+'Assumptions'!D65)*(80%+20%*(MAX(50%,(1-'Assumptions'!D17-'Assumptions'!D18)+D47)/(1-'Assumptions'!D17-'Assumptions'!D18)))+((('Assumptions'!D6*('Assumptions'!D16*(1+C47))*'Assumptions'!D13)*(1-'Assumptions'!D17-MAX(0,'Assumptions'!D18-D47)-'Assumptions'!D19)-'Assumptions'!D6*('Assumptions'!D16*(1+C47))*('Assumptions'!D20+E47)-'Assumptions'!D6*'Assumptions'!D21)+('Waterloo'!B47*(60%+40%*(MAX(50%,(1-'Assumptions'!D17-'Assumptions'!D18)+D47)/(1-'Assumptions'!D17-'Assumptions'!D18)))))*'Assumptions'!D28))/(1.30*(-PMT(('Assumptions'!D37+2%)/12,30*12,1)*12)))),'Assumptions'!D36))-'Assumptions'!D41</x:f>
        <x:v>66911789.09090909</x:v>
      </x:c>
      <x:c r="R47" s="110" t="n">
        <x:f>IF(G47=1,MAX(0,'Assumptions'!D36-(MAX(0,MIN(MAX(0,(((('Assumptions'!D6*('Assumptions'!D16*(1+C47))*'Assumptions'!D13)*(1-'Assumptions'!D17-MAX(0,'Assumptions'!D18-D47)-'Assumptions'!D19)-'Assumptions'!D6*('Assumptions'!D16*(1+C47))*('Assumptions'!D20+E47)-'Assumptions'!D6*'Assumptions'!D21)+('Waterloo'!B47*(60%+40%*(MAX(50%,(1-'Assumptions'!D17-'Assumptions'!D18)+D47)/(1-'Assumptions'!D17-'Assumptions'!D18)))))-(('Assumptions'!D52*(1+'Assumptions'!E81))+('Assumptions'!D53*(1+'Assumptions'!F81))+(('Assumptions'!D54*(1+'Assumptions'!G81))+('Assumptions'!D55*(1+'Assumptions'!G81))+'Assumptions'!D56+'Assumptions'!D57+'Assumptions'!D58+'Assumptions'!D59+'Assumptions'!D60+'Assumptions'!D61+'Assumptions'!D62+'Assumptions'!D63+'Assumptions'!D64+'Assumptions'!D65)*(80%+20%*(MAX(50%,(1-'Assumptions'!D17-'Assumptions'!D18)+D47)/(1-'Assumptions'!D17-'Assumptions'!D18)))+((('Assumptions'!D6*('Assumptions'!D16*(1+C47))*'Assumptions'!D13)*(1-'Assumptions'!D17-MAX(0,'Assumptions'!D18-D47)-'Assumptions'!D19)-'Assumptions'!D6*('Assumptions'!D16*(1+C47))*('Assumptions'!D20+E47)-'Assumptions'!D6*'Assumptions'!D21)+('Waterloo'!B47*(60%+40%*(MAX(50%,(1-'Assumptions'!D17-'Assumptions'!D18)+D47)/(1-'Assumptions'!D17-'Assumptions'!D18)))))*'Assumptions'!D28))/('Assumptions'!D34+F47))*55%,(((('Assumptions'!D6*('Assumptions'!D16*(1+C47))*'Assumptions'!D13)*(1-'Assumptions'!D17-MAX(0,'Assumptions'!D18-D47)-'Assumptions'!D19)-'Assumptions'!D6*('Assumptions'!D16*(1+C47))*('Assumptions'!D20+E47)-'Assumptions'!D6*'Assumptions'!D21)+('Waterloo'!B47*(60%+40%*(MAX(50%,(1-'Assumptions'!D17-'Assumptions'!D18)+D47)/(1-'Assumptions'!D17-'Assumptions'!D18)))))-(('Assumptions'!D52*(1+'Assumptions'!E81))+('Assumptions'!D53*(1+'Assumptions'!F81))+(('Assumptions'!D54*(1+'Assumptions'!G81))+('Assumptions'!D55*(1+'Assumptions'!G81))+'Assumptions'!D56+'Assumptions'!D57+'Assumptions'!D58+'Assumptions'!D59+'Assumptions'!D60+'Assumptions'!D61+'Assumptions'!D62+'Assumptions'!D63+'Assumptions'!D64+'Assumptions'!D65)*(80%+20%*(MAX(50%,(1-'Assumptions'!D17-'Assumptions'!D18)+D47)/(1-'Assumptions'!D17-'Assumptions'!D18)))+((('Assumptions'!D6*('Assumptions'!D16*(1+C47))*'Assumptions'!D13)*(1-'Assumptions'!D17-MAX(0,'Assumptions'!D18-D47)-'Assumptions'!D19)-'Assumptions'!D6*('Assumptions'!D16*(1+C47))*('Assumptions'!D20+E47)-'Assumptions'!D6*'Assumptions'!D21)+('Waterloo'!B47*(60%+40%*(MAX(50%,(1-'Assumptions'!D17-'Assumptions'!D18)+D47)/(1-'Assumptions'!D17-'Assumptions'!D18)))))*'Assumptions'!D28))/(1.30*(-PMT(('Assumptions'!D37+2%)/12,30*12,1)*12)))))),0)</x:f>
        <x:v>0</x:v>
      </x:c>
      <x:c r="S47" s="32" t="str">
        <x:v>Property cash flow, then common equity</x:v>
      </x:c>
    </x:row>
    <x:row r="48">
      <x:c r="A48" s="32" t="str">
        <x:v>Waterloo</x:v>
      </x:c>
      <x:c r="B48" s="32" t="str">
        <x:v>Major replacement</x:v>
      </x:c>
      <x:c r="C48" s="104" t="n">
        <x:f>'Assumptions'!B82</x:f>
        <x:v>0</x:v>
      </x:c>
      <x:c r="D48" s="104" t="n">
        <x:f>'Assumptions'!C82</x:f>
        <x:v>0</x:v>
      </x:c>
      <x:c r="E48" s="102" t="n">
        <x:f>'Assumptions'!D82</x:f>
        <x:v>0</x:v>
      </x:c>
      <x:c r="F48" s="104" t="n">
        <x:f>'Assumptions'!H82</x:f>
        <x:v>0</x:v>
      </x:c>
      <x:c r="G48" s="91" t="n">
        <x:f>'Assumptions'!J82</x:f>
        <x:v>0</x:v>
      </x:c>
      <x:c r="H48" s="110" t="n">
        <x:f>(('Assumptions'!D6*('Assumptions'!D16*(1+C48))*'Assumptions'!D13)*(1-'Assumptions'!D17-MAX(0,'Assumptions'!D18-D48)-'Assumptions'!D19)-'Assumptions'!D6*('Assumptions'!D16*(1+C48))*('Assumptions'!D20+E48)-'Assumptions'!D6*'Assumptions'!D21)/'Assumptions'!D6/'Assumptions'!D13</x:f>
        <x:v>1392.9166666666667</x:v>
      </x:c>
      <x:c r="I48" s="110" t="n">
        <x:f>((('Assumptions'!D6*('Assumptions'!D16*(1+C48))*'Assumptions'!D13)*(1-'Assumptions'!D17-MAX(0,'Assumptions'!D18-D48)-'Assumptions'!D19)-'Assumptions'!D6*('Assumptions'!D16*(1+C48))*('Assumptions'!D20+E48)-'Assumptions'!D6*'Assumptions'!D21)+('Waterloo'!B47*(60%+40%*(MAX(50%,(1-'Assumptions'!D17-'Assumptions'!D18)+D48)/(1-'Assumptions'!D17-'Assumptions'!D18)))))</x:f>
        <x:v>13985720</x:v>
      </x:c>
      <x:c r="J48" s="110" t="n">
        <x:f>(((('Assumptions'!D6*('Assumptions'!D16*(1+C48))*'Assumptions'!D13)*(1-'Assumptions'!D17-MAX(0,'Assumptions'!D18-D48)-'Assumptions'!D19)-'Assumptions'!D6*('Assumptions'!D16*(1+C48))*('Assumptions'!D20+E48)-'Assumptions'!D6*'Assumptions'!D21)+('Waterloo'!B47*(60%+40%*(MAX(50%,(1-'Assumptions'!D17-'Assumptions'!D18)+D48)/(1-'Assumptions'!D17-'Assumptions'!D18)))))-(('Assumptions'!D52*(1+'Assumptions'!E82))+('Assumptions'!D53*(1+'Assumptions'!F82))+(('Assumptions'!D54*(1+'Assumptions'!G82))+('Assumptions'!D55*(1+'Assumptions'!G82))+'Assumptions'!D56+'Assumptions'!D57+'Assumptions'!D58+'Assumptions'!D59+'Assumptions'!D60+'Assumptions'!D61+'Assumptions'!D62+'Assumptions'!D63+'Assumptions'!D64+'Assumptions'!D65)*(80%+20%*(MAX(50%,(1-'Assumptions'!D17-'Assumptions'!D18)+D48)/(1-'Assumptions'!D17-'Assumptions'!D18)))+((('Assumptions'!D6*('Assumptions'!D16*(1+C48))*'Assumptions'!D13)*(1-'Assumptions'!D17-MAX(0,'Assumptions'!D18-D48)-'Assumptions'!D19)-'Assumptions'!D6*('Assumptions'!D16*(1+C48))*('Assumptions'!D20+E48)-'Assumptions'!D6*'Assumptions'!D21)+('Waterloo'!B47*(60%+40%*(MAX(50%,(1-'Assumptions'!D17-'Assumptions'!D18)+D48)/(1-'Assumptions'!D17-'Assumptions'!D18)))))*'Assumptions'!D28))</x:f>
        <x:v>8596148.4</x:v>
      </x:c>
      <x:c r="K48" s="106" t="n">
        <x:f>J48/'Waterloo'!B73-1</x:f>
        <x:v>0</x:v>
      </x:c>
      <x:c r="L48" s="112" t="n">
        <x:f>IF((IF(G48=1,MAX(0,MIN(MAX(0,(((('Assumptions'!D6*('Assumptions'!D16*(1+C48))*'Assumptions'!D13)*(1-'Assumptions'!D17-MAX(0,'Assumptions'!D18-D48)-'Assumptions'!D19)-'Assumptions'!D6*('Assumptions'!D16*(1+C48))*('Assumptions'!D20+E48)-'Assumptions'!D6*'Assumptions'!D21)+('Waterloo'!B47*(60%+40%*(MAX(50%,(1-'Assumptions'!D17-'Assumptions'!D18)+D48)/(1-'Assumptions'!D17-'Assumptions'!D18)))))-(('Assumptions'!D52*(1+'Assumptions'!E82))+('Assumptions'!D53*(1+'Assumptions'!F82))+(('Assumptions'!D54*(1+'Assumptions'!G82))+('Assumptions'!D55*(1+'Assumptions'!G82))+'Assumptions'!D56+'Assumptions'!D57+'Assumptions'!D58+'Assumptions'!D59+'Assumptions'!D60+'Assumptions'!D61+'Assumptions'!D62+'Assumptions'!D63+'Assumptions'!D64+'Assumptions'!D65)*(80%+20%*(MAX(50%,(1-'Assumptions'!D17-'Assumptions'!D18)+D48)/(1-'Assumptions'!D17-'Assumptions'!D18)))+((('Assumptions'!D6*('Assumptions'!D16*(1+C48))*'Assumptions'!D13)*(1-'Assumptions'!D17-MAX(0,'Assumptions'!D18-D48)-'Assumptions'!D19)-'Assumptions'!D6*('Assumptions'!D16*(1+C48))*('Assumptions'!D20+E48)-'Assumptions'!D6*'Assumptions'!D21)+('Waterloo'!B47*(60%+40%*(MAX(50%,(1-'Assumptions'!D17-'Assumptions'!D18)+D48)/(1-'Assumptions'!D17-'Assumptions'!D18)))))*'Assumptions'!D28))/('Assumptions'!D34+F48))*55%,(((('Assumptions'!D6*('Assumptions'!D16*(1+C48))*'Assumptions'!D13)*(1-'Assumptions'!D17-MAX(0,'Assumptions'!D18-D48)-'Assumptions'!D19)-'Assumptions'!D6*('Assumptions'!D16*(1+C48))*('Assumptions'!D20+E48)-'Assumptions'!D6*'Assumptions'!D21)+('Waterloo'!B47*(60%+40%*(MAX(50%,(1-'Assumptions'!D17-'Assumptions'!D18)+D48)/(1-'Assumptions'!D17-'Assumptions'!D18)))))-(('Assumptions'!D52*(1+'Assumptions'!E82))+('Assumptions'!D53*(1+'Assumptions'!F82))+(('Assumptions'!D54*(1+'Assumptions'!G82))+('Assumptions'!D55*(1+'Assumptions'!G82))+'Assumptions'!D56+'Assumptions'!D57+'Assumptions'!D58+'Assumptions'!D59+'Assumptions'!D60+'Assumptions'!D61+'Assumptions'!D62+'Assumptions'!D63+'Assumptions'!D64+'Assumptions'!D65)*(80%+20%*(MAX(50%,(1-'Assumptions'!D17-'Assumptions'!D18)+D48)/(1-'Assumptions'!D17-'Assumptions'!D18)))+((('Assumptions'!D6*('Assumptions'!D16*(1+C48))*'Assumptions'!D13)*(1-'Assumptions'!D17-MAX(0,'Assumptions'!D18-D48)-'Assumptions'!D19)-'Assumptions'!D6*('Assumptions'!D16*(1+C48))*('Assumptions'!D20+E48)-'Assumptions'!D6*'Assumptions'!D21)+('Waterloo'!B47*(60%+40%*(MAX(50%,(1-'Assumptions'!D17-'Assumptions'!D18)+D48)/(1-'Assumptions'!D17-'Assumptions'!D18)))))*'Assumptions'!D28))/(1.30*(-PMT(('Assumptions'!D37+2%)/12,30*12,1)*12))))*(-PMT(('Assumptions'!D37+2%)/12,30*12,1)*12),'Waterloo'!B98))&gt;0,J48/(IF(G48=1,MAX(0,MIN(MAX(0,(((('Assumptions'!D6*('Assumptions'!D16*(1+C48))*'Assumptions'!D13)*(1-'Assumptions'!D17-MAX(0,'Assumptions'!D18-D48)-'Assumptions'!D19)-'Assumptions'!D6*('Assumptions'!D16*(1+C48))*('Assumptions'!D20+E48)-'Assumptions'!D6*'Assumptions'!D21)+('Waterloo'!B47*(60%+40%*(MAX(50%,(1-'Assumptions'!D17-'Assumptions'!D18)+D48)/(1-'Assumptions'!D17-'Assumptions'!D18)))))-(('Assumptions'!D52*(1+'Assumptions'!E82))+('Assumptions'!D53*(1+'Assumptions'!F82))+(('Assumptions'!D54*(1+'Assumptions'!G82))+('Assumptions'!D55*(1+'Assumptions'!G82))+'Assumptions'!D56+'Assumptions'!D57+'Assumptions'!D58+'Assumptions'!D59+'Assumptions'!D60+'Assumptions'!D61+'Assumptions'!D62+'Assumptions'!D63+'Assumptions'!D64+'Assumptions'!D65)*(80%+20%*(MAX(50%,(1-'Assumptions'!D17-'Assumptions'!D18)+D48)/(1-'Assumptions'!D17-'Assumptions'!D18)))+((('Assumptions'!D6*('Assumptions'!D16*(1+C48))*'Assumptions'!D13)*(1-'Assumptions'!D17-MAX(0,'Assumptions'!D18-D48)-'Assumptions'!D19)-'Assumptions'!D6*('Assumptions'!D16*(1+C48))*('Assumptions'!D20+E48)-'Assumptions'!D6*'Assumptions'!D21)+('Waterloo'!B47*(60%+40%*(MAX(50%,(1-'Assumptions'!D17-'Assumptions'!D18)+D48)/(1-'Assumptions'!D17-'Assumptions'!D18)))))*'Assumptions'!D28))/('Assumptions'!D34+F48))*55%,(((('Assumptions'!D6*('Assumptions'!D16*(1+C48))*'Assumptions'!D13)*(1-'Assumptions'!D17-MAX(0,'Assumptions'!D18-D48)-'Assumptions'!D19)-'Assumptions'!D6*('Assumptions'!D16*(1+C48))*('Assumptions'!D20+E48)-'Assumptions'!D6*'Assumptions'!D21)+('Waterloo'!B47*(60%+40%*(MAX(50%,(1-'Assumptions'!D17-'Assumptions'!D18)+D48)/(1-'Assumptions'!D17-'Assumptions'!D18)))))-(('Assumptions'!D52*(1+'Assumptions'!E82))+('Assumptions'!D53*(1+'Assumptions'!F82))+(('Assumptions'!D54*(1+'Assumptions'!G82))+('Assumptions'!D55*(1+'Assumptions'!G82))+'Assumptions'!D56+'Assumptions'!D57+'Assumptions'!D58+'Assumptions'!D59+'Assumptions'!D60+'Assumptions'!D61+'Assumptions'!D62+'Assumptions'!D63+'Assumptions'!D64+'Assumptions'!D65)*(80%+20%*(MAX(50%,(1-'Assumptions'!D17-'Assumptions'!D18)+D48)/(1-'Assumptions'!D17-'Assumptions'!D18)))+((('Assumptions'!D6*('Assumptions'!D16*(1+C48))*'Assumptions'!D13)*(1-'Assumptions'!D17-MAX(0,'Assumptions'!D18-D48)-'Assumptions'!D19)-'Assumptions'!D6*('Assumptions'!D16*(1+C48))*('Assumptions'!D20+E48)-'Assumptions'!D6*'Assumptions'!D21)+('Waterloo'!B47*(60%+40%*(MAX(50%,(1-'Assumptions'!D17-'Assumptions'!D18)+D48)/(1-'Assumptions'!D17-'Assumptions'!D18)))))*'Assumptions'!D28))/(1.30*(-PMT(('Assumptions'!D37+2%)/12,30*12,1)*12))))*(-PMT(('Assumptions'!D37+2%)/12,30*12,1)*12),'Waterloo'!B98)),"")</x:f>
        <x:v>1.2550595027221765</x:v>
      </x:c>
      <x:c r="M48" s="106" t="n">
        <x:f>IF((IF(G48=1,MAX(0,MIN(MAX(0,(((('Assumptions'!D6*('Assumptions'!D16*(1+C48))*'Assumptions'!D13)*(1-'Assumptions'!D17-MAX(0,'Assumptions'!D18-D48)-'Assumptions'!D19)-'Assumptions'!D6*('Assumptions'!D16*(1+C48))*('Assumptions'!D20+E48)-'Assumptions'!D6*'Assumptions'!D21)+('Waterloo'!B47*(60%+40%*(MAX(50%,(1-'Assumptions'!D17-'Assumptions'!D18)+D48)/(1-'Assumptions'!D17-'Assumptions'!D18)))))-(('Assumptions'!D52*(1+'Assumptions'!E82))+('Assumptions'!D53*(1+'Assumptions'!F82))+(('Assumptions'!D54*(1+'Assumptions'!G82))+('Assumptions'!D55*(1+'Assumptions'!G82))+'Assumptions'!D56+'Assumptions'!D57+'Assumptions'!D58+'Assumptions'!D59+'Assumptions'!D60+'Assumptions'!D61+'Assumptions'!D62+'Assumptions'!D63+'Assumptions'!D64+'Assumptions'!D65)*(80%+20%*(MAX(50%,(1-'Assumptions'!D17-'Assumptions'!D18)+D48)/(1-'Assumptions'!D17-'Assumptions'!D18)))+((('Assumptions'!D6*('Assumptions'!D16*(1+C48))*'Assumptions'!D13)*(1-'Assumptions'!D17-MAX(0,'Assumptions'!D18-D48)-'Assumptions'!D19)-'Assumptions'!D6*('Assumptions'!D16*(1+C48))*('Assumptions'!D20+E48)-'Assumptions'!D6*'Assumptions'!D21)+('Waterloo'!B47*(60%+40%*(MAX(50%,(1-'Assumptions'!D17-'Assumptions'!D18)+D48)/(1-'Assumptions'!D17-'Assumptions'!D18)))))*'Assumptions'!D28))/('Assumptions'!D34+F48))*55%,(((('Assumptions'!D6*('Assumptions'!D16*(1+C48))*'Assumptions'!D13)*(1-'Assumptions'!D17-MAX(0,'Assumptions'!D18-D48)-'Assumptions'!D19)-'Assumptions'!D6*('Assumptions'!D16*(1+C48))*('Assumptions'!D20+E48)-'Assumptions'!D6*'Assumptions'!D21)+('Waterloo'!B47*(60%+40%*(MAX(50%,(1-'Assumptions'!D17-'Assumptions'!D18)+D48)/(1-'Assumptions'!D17-'Assumptions'!D18)))))-(('Assumptions'!D52*(1+'Assumptions'!E82))+('Assumptions'!D53*(1+'Assumptions'!F82))+(('Assumptions'!D54*(1+'Assumptions'!G82))+('Assumptions'!D55*(1+'Assumptions'!G82))+'Assumptions'!D56+'Assumptions'!D57+'Assumptions'!D58+'Assumptions'!D59+'Assumptions'!D60+'Assumptions'!D61+'Assumptions'!D62+'Assumptions'!D63+'Assumptions'!D64+'Assumptions'!D65)*(80%+20%*(MAX(50%,(1-'Assumptions'!D17-'Assumptions'!D18)+D48)/(1-'Assumptions'!D17-'Assumptions'!D18)))+((('Assumptions'!D6*('Assumptions'!D16*(1+C48))*'Assumptions'!D13)*(1-'Assumptions'!D17-MAX(0,'Assumptions'!D18-D48)-'Assumptions'!D19)-'Assumptions'!D6*('Assumptions'!D16*(1+C48))*('Assumptions'!D20+E48)-'Assumptions'!D6*'Assumptions'!D21)+('Waterloo'!B47*(60%+40%*(MAX(50%,(1-'Assumptions'!D17-'Assumptions'!D18)+D48)/(1-'Assumptions'!D17-'Assumptions'!D18)))))*'Assumptions'!D28))/(1.30*(-PMT(('Assumptions'!D37+2%)/12,30*12,1)*12)))),'Assumptions'!D36))&gt;0,J48/(IF(G48=1,MAX(0,MIN(MAX(0,(((('Assumptions'!D6*('Assumptions'!D16*(1+C48))*'Assumptions'!D13)*(1-'Assumptions'!D17-MAX(0,'Assumptions'!D18-D48)-'Assumptions'!D19)-'Assumptions'!D6*('Assumptions'!D16*(1+C48))*('Assumptions'!D20+E48)-'Assumptions'!D6*'Assumptions'!D21)+('Waterloo'!B47*(60%+40%*(MAX(50%,(1-'Assumptions'!D17-'Assumptions'!D18)+D48)/(1-'Assumptions'!D17-'Assumptions'!D18)))))-(('Assumptions'!D52*(1+'Assumptions'!E82))+('Assumptions'!D53*(1+'Assumptions'!F82))+(('Assumptions'!D54*(1+'Assumptions'!G82))+('Assumptions'!D55*(1+'Assumptions'!G82))+'Assumptions'!D56+'Assumptions'!D57+'Assumptions'!D58+'Assumptions'!D59+'Assumptions'!D60+'Assumptions'!D61+'Assumptions'!D62+'Assumptions'!D63+'Assumptions'!D64+'Assumptions'!D65)*(80%+20%*(MAX(50%,(1-'Assumptions'!D17-'Assumptions'!D18)+D48)/(1-'Assumptions'!D17-'Assumptions'!D18)))+((('Assumptions'!D6*('Assumptions'!D16*(1+C48))*'Assumptions'!D13)*(1-'Assumptions'!D17-MAX(0,'Assumptions'!D18-D48)-'Assumptions'!D19)-'Assumptions'!D6*('Assumptions'!D16*(1+C48))*('Assumptions'!D20+E48)-'Assumptions'!D6*'Assumptions'!D21)+('Waterloo'!B47*(60%+40%*(MAX(50%,(1-'Assumptions'!D17-'Assumptions'!D18)+D48)/(1-'Assumptions'!D17-'Assumptions'!D18)))))*'Assumptions'!D28))/('Assumptions'!D34+F48))*55%,(((('Assumptions'!D6*('Assumptions'!D16*(1+C48))*'Assumptions'!D13)*(1-'Assumptions'!D17-MAX(0,'Assumptions'!D18-D48)-'Assumptions'!D19)-'Assumptions'!D6*('Assumptions'!D16*(1+C48))*('Assumptions'!D20+E48)-'Assumptions'!D6*'Assumptions'!D21)+('Waterloo'!B47*(60%+40%*(MAX(50%,(1-'Assumptions'!D17-'Assumptions'!D18)+D48)/(1-'Assumptions'!D17-'Assumptions'!D18)))))-(('Assumptions'!D52*(1+'Assumptions'!E82))+('Assumptions'!D53*(1+'Assumptions'!F82))+(('Assumptions'!D54*(1+'Assumptions'!G82))+('Assumptions'!D55*(1+'Assumptions'!G82))+'Assumptions'!D56+'Assumptions'!D57+'Assumptions'!D58+'Assumptions'!D59+'Assumptions'!D60+'Assumptions'!D61+'Assumptions'!D62+'Assumptions'!D63+'Assumptions'!D64+'Assumptions'!D65)*(80%+20%*(MAX(50%,(1-'Assumptions'!D17-'Assumptions'!D18)+D48)/(1-'Assumptions'!D17-'Assumptions'!D18)))+((('Assumptions'!D6*('Assumptions'!D16*(1+C48))*'Assumptions'!D13)*(1-'Assumptions'!D17-MAX(0,'Assumptions'!D18-D48)-'Assumptions'!D19)-'Assumptions'!D6*('Assumptions'!D16*(1+C48))*('Assumptions'!D20+E48)-'Assumptions'!D6*'Assumptions'!D21)+('Waterloo'!B47*(60%+40%*(MAX(50%,(1-'Assumptions'!D17-'Assumptions'!D18)+D48)/(1-'Assumptions'!D17-'Assumptions'!D18)))))*'Assumptions'!D28))/(1.30*(-PMT(('Assumptions'!D37+2%)/12,30*12,1)*12)))),'Assumptions'!D36)),"")</x:f>
        <x:v>0.09768350454545455</x:v>
      </x:c>
      <x:c r="N48" s="110" t="n">
        <x:f>J48-'Waterloo'!B76-(IF(G48=1,MAX(0,MIN(MAX(0,(((('Assumptions'!D6*('Assumptions'!D16*(1+C48))*'Assumptions'!D13)*(1-'Assumptions'!D17-MAX(0,'Assumptions'!D18-D48)-'Assumptions'!D19)-'Assumptions'!D6*('Assumptions'!D16*(1+C48))*('Assumptions'!D20+E48)-'Assumptions'!D6*'Assumptions'!D21)+('Waterloo'!B47*(60%+40%*(MAX(50%,(1-'Assumptions'!D17-'Assumptions'!D18)+D48)/(1-'Assumptions'!D17-'Assumptions'!D18)))))-(('Assumptions'!D52*(1+'Assumptions'!E82))+('Assumptions'!D53*(1+'Assumptions'!F82))+(('Assumptions'!D54*(1+'Assumptions'!G82))+('Assumptions'!D55*(1+'Assumptions'!G82))+'Assumptions'!D56+'Assumptions'!D57+'Assumptions'!D58+'Assumptions'!D59+'Assumptions'!D60+'Assumptions'!D61+'Assumptions'!D62+'Assumptions'!D63+'Assumptions'!D64+'Assumptions'!D65)*(80%+20%*(MAX(50%,(1-'Assumptions'!D17-'Assumptions'!D18)+D48)/(1-'Assumptions'!D17-'Assumptions'!D18)))+((('Assumptions'!D6*('Assumptions'!D16*(1+C48))*'Assumptions'!D13)*(1-'Assumptions'!D17-MAX(0,'Assumptions'!D18-D48)-'Assumptions'!D19)-'Assumptions'!D6*('Assumptions'!D16*(1+C48))*('Assumptions'!D20+E48)-'Assumptions'!D6*'Assumptions'!D21)+('Waterloo'!B47*(60%+40%*(MAX(50%,(1-'Assumptions'!D17-'Assumptions'!D18)+D48)/(1-'Assumptions'!D17-'Assumptions'!D18)))))*'Assumptions'!D28))/('Assumptions'!D34+F48))*55%,(((('Assumptions'!D6*('Assumptions'!D16*(1+C48))*'Assumptions'!D13)*(1-'Assumptions'!D17-MAX(0,'Assumptions'!D18-D48)-'Assumptions'!D19)-'Assumptions'!D6*('Assumptions'!D16*(1+C48))*('Assumptions'!D20+E48)-'Assumptions'!D6*'Assumptions'!D21)+('Waterloo'!B47*(60%+40%*(MAX(50%,(1-'Assumptions'!D17-'Assumptions'!D18)+D48)/(1-'Assumptions'!D17-'Assumptions'!D18)))))-(('Assumptions'!D52*(1+'Assumptions'!E82))+('Assumptions'!D53*(1+'Assumptions'!F82))+(('Assumptions'!D54*(1+'Assumptions'!G82))+('Assumptions'!D55*(1+'Assumptions'!G82))+'Assumptions'!D56+'Assumptions'!D57+'Assumptions'!D58+'Assumptions'!D59+'Assumptions'!D60+'Assumptions'!D61+'Assumptions'!D62+'Assumptions'!D63+'Assumptions'!D64+'Assumptions'!D65)*(80%+20%*(MAX(50%,(1-'Assumptions'!D17-'Assumptions'!D18)+D48)/(1-'Assumptions'!D17-'Assumptions'!D18)))+((('Assumptions'!D6*('Assumptions'!D16*(1+C48))*'Assumptions'!D13)*(1-'Assumptions'!D17-MAX(0,'Assumptions'!D18-D48)-'Assumptions'!D19)-'Assumptions'!D6*('Assumptions'!D16*(1+C48))*('Assumptions'!D20+E48)-'Assumptions'!D6*'Assumptions'!D21)+('Waterloo'!B47*(60%+40%*(MAX(50%,(1-'Assumptions'!D17-'Assumptions'!D18)+D48)/(1-'Assumptions'!D17-'Assumptions'!D18)))))*'Assumptions'!D28))/(1.30*(-PMT(('Assumptions'!D37+2%)/12,30*12,1)*12))))*(-PMT(('Assumptions'!D37+2%)/12,30*12,1)*12),'Waterloo'!B98))-'Waterloo'!B102-'Assumptions'!D6*'Assumptions'!I82</x:f>
        <x:v>513152.50023964606</x:v>
      </x:c>
      <x:c r="O48" s="110" t="n">
        <x:f>MAX(0,(((('Assumptions'!D6*('Assumptions'!D16*(1+C48))*'Assumptions'!D13)*(1-'Assumptions'!D17-MAX(0,'Assumptions'!D18-D48)-'Assumptions'!D19)-'Assumptions'!D6*('Assumptions'!D16*(1+C48))*('Assumptions'!D20+E48)-'Assumptions'!D6*'Assumptions'!D21)+('Waterloo'!B47*(60%+40%*(MAX(50%,(1-'Assumptions'!D17-'Assumptions'!D18)+D48)/(1-'Assumptions'!D17-'Assumptions'!D18)))))-(('Assumptions'!D52*(1+'Assumptions'!E82))+('Assumptions'!D53*(1+'Assumptions'!F82))+(('Assumptions'!D54*(1+'Assumptions'!G82))+('Assumptions'!D55*(1+'Assumptions'!G82))+'Assumptions'!D56+'Assumptions'!D57+'Assumptions'!D58+'Assumptions'!D59+'Assumptions'!D60+'Assumptions'!D61+'Assumptions'!D62+'Assumptions'!D63+'Assumptions'!D64+'Assumptions'!D65)*(80%+20%*(MAX(50%,(1-'Assumptions'!D17-'Assumptions'!D18)+D48)/(1-'Assumptions'!D17-'Assumptions'!D18)))+((('Assumptions'!D6*('Assumptions'!D16*(1+C48))*'Assumptions'!D13)*(1-'Assumptions'!D17-MAX(0,'Assumptions'!D18-D48)-'Assumptions'!D19)-'Assumptions'!D6*('Assumptions'!D16*(1+C48))*('Assumptions'!D20+E48)-'Assumptions'!D6*'Assumptions'!D21)+('Waterloo'!B47*(60%+40%*(MAX(50%,(1-'Assumptions'!D17-'Assumptions'!D18)+D48)/(1-'Assumptions'!D17-'Assumptions'!D18)))))*'Assumptions'!D28))/('Assumptions'!D34+F48))</x:f>
        <x:v>156293607.27272728</x:v>
      </x:c>
      <x:c r="P48" s="106" t="n">
        <x:f>IF(O48&gt;0,(IF(G48=1,MAX(0,MIN(MAX(0,(((('Assumptions'!D6*('Assumptions'!D16*(1+C48))*'Assumptions'!D13)*(1-'Assumptions'!D17-MAX(0,'Assumptions'!D18-D48)-'Assumptions'!D19)-'Assumptions'!D6*('Assumptions'!D16*(1+C48))*('Assumptions'!D20+E48)-'Assumptions'!D6*'Assumptions'!D21)+('Waterloo'!B47*(60%+40%*(MAX(50%,(1-'Assumptions'!D17-'Assumptions'!D18)+D48)/(1-'Assumptions'!D17-'Assumptions'!D18)))))-(('Assumptions'!D52*(1+'Assumptions'!E82))+('Assumptions'!D53*(1+'Assumptions'!F82))+(('Assumptions'!D54*(1+'Assumptions'!G82))+('Assumptions'!D55*(1+'Assumptions'!G82))+'Assumptions'!D56+'Assumptions'!D57+'Assumptions'!D58+'Assumptions'!D59+'Assumptions'!D60+'Assumptions'!D61+'Assumptions'!D62+'Assumptions'!D63+'Assumptions'!D64+'Assumptions'!D65)*(80%+20%*(MAX(50%,(1-'Assumptions'!D17-'Assumptions'!D18)+D48)/(1-'Assumptions'!D17-'Assumptions'!D18)))+((('Assumptions'!D6*('Assumptions'!D16*(1+C48))*'Assumptions'!D13)*(1-'Assumptions'!D17-MAX(0,'Assumptions'!D18-D48)-'Assumptions'!D19)-'Assumptions'!D6*('Assumptions'!D16*(1+C48))*('Assumptions'!D20+E48)-'Assumptions'!D6*'Assumptions'!D21)+('Waterloo'!B47*(60%+40%*(MAX(50%,(1-'Assumptions'!D17-'Assumptions'!D18)+D48)/(1-'Assumptions'!D17-'Assumptions'!D18)))))*'Assumptions'!D28))/('Assumptions'!D34+F48))*55%,(((('Assumptions'!D6*('Assumptions'!D16*(1+C48))*'Assumptions'!D13)*(1-'Assumptions'!D17-MAX(0,'Assumptions'!D18-D48)-'Assumptions'!D19)-'Assumptions'!D6*('Assumptions'!D16*(1+C48))*('Assumptions'!D20+E48)-'Assumptions'!D6*'Assumptions'!D21)+('Waterloo'!B47*(60%+40%*(MAX(50%,(1-'Assumptions'!D17-'Assumptions'!D18)+D48)/(1-'Assumptions'!D17-'Assumptions'!D18)))))-(('Assumptions'!D52*(1+'Assumptions'!E82))+('Assumptions'!D53*(1+'Assumptions'!F82))+(('Assumptions'!D54*(1+'Assumptions'!G82))+('Assumptions'!D55*(1+'Assumptions'!G82))+'Assumptions'!D56+'Assumptions'!D57+'Assumptions'!D58+'Assumptions'!D59+'Assumptions'!D60+'Assumptions'!D61+'Assumptions'!D62+'Assumptions'!D63+'Assumptions'!D64+'Assumptions'!D65)*(80%+20%*(MAX(50%,(1-'Assumptions'!D17-'Assumptions'!D18)+D48)/(1-'Assumptions'!D17-'Assumptions'!D18)))+((('Assumptions'!D6*('Assumptions'!D16*(1+C48))*'Assumptions'!D13)*(1-'Assumptions'!D17-MAX(0,'Assumptions'!D18-D48)-'Assumptions'!D19)-'Assumptions'!D6*('Assumptions'!D16*(1+C48))*('Assumptions'!D20+E48)-'Assumptions'!D6*'Assumptions'!D21)+('Waterloo'!B47*(60%+40%*(MAX(50%,(1-'Assumptions'!D17-'Assumptions'!D18)+D48)/(1-'Assumptions'!D17-'Assumptions'!D18)))))*'Assumptions'!D28))/(1.30*(-PMT(('Assumptions'!D37+2%)/12,30*12,1)*12)))),'Assumptions'!D36))/O48,"")</x:f>
        <x:v>0.5630428623126144</x:v>
      </x:c>
      <x:c r="Q48" s="110" t="n">
        <x:f>O48-(IF(G48=1,MAX(0,MIN(MAX(0,(((('Assumptions'!D6*('Assumptions'!D16*(1+C48))*'Assumptions'!D13)*(1-'Assumptions'!D17-MAX(0,'Assumptions'!D18-D48)-'Assumptions'!D19)-'Assumptions'!D6*('Assumptions'!D16*(1+C48))*('Assumptions'!D20+E48)-'Assumptions'!D6*'Assumptions'!D21)+('Waterloo'!B47*(60%+40%*(MAX(50%,(1-'Assumptions'!D17-'Assumptions'!D18)+D48)/(1-'Assumptions'!D17-'Assumptions'!D18)))))-(('Assumptions'!D52*(1+'Assumptions'!E82))+('Assumptions'!D53*(1+'Assumptions'!F82))+(('Assumptions'!D54*(1+'Assumptions'!G82))+('Assumptions'!D55*(1+'Assumptions'!G82))+'Assumptions'!D56+'Assumptions'!D57+'Assumptions'!D58+'Assumptions'!D59+'Assumptions'!D60+'Assumptions'!D61+'Assumptions'!D62+'Assumptions'!D63+'Assumptions'!D64+'Assumptions'!D65)*(80%+20%*(MAX(50%,(1-'Assumptions'!D17-'Assumptions'!D18)+D48)/(1-'Assumptions'!D17-'Assumptions'!D18)))+((('Assumptions'!D6*('Assumptions'!D16*(1+C48))*'Assumptions'!D13)*(1-'Assumptions'!D17-MAX(0,'Assumptions'!D18-D48)-'Assumptions'!D19)-'Assumptions'!D6*('Assumptions'!D16*(1+C48))*('Assumptions'!D20+E48)-'Assumptions'!D6*'Assumptions'!D21)+('Waterloo'!B47*(60%+40%*(MAX(50%,(1-'Assumptions'!D17-'Assumptions'!D18)+D48)/(1-'Assumptions'!D17-'Assumptions'!D18)))))*'Assumptions'!D28))/('Assumptions'!D34+F48))*55%,(((('Assumptions'!D6*('Assumptions'!D16*(1+C48))*'Assumptions'!D13)*(1-'Assumptions'!D17-MAX(0,'Assumptions'!D18-D48)-'Assumptions'!D19)-'Assumptions'!D6*('Assumptions'!D16*(1+C48))*('Assumptions'!D20+E48)-'Assumptions'!D6*'Assumptions'!D21)+('Waterloo'!B47*(60%+40%*(MAX(50%,(1-'Assumptions'!D17-'Assumptions'!D18)+D48)/(1-'Assumptions'!D17-'Assumptions'!D18)))))-(('Assumptions'!D52*(1+'Assumptions'!E82))+('Assumptions'!D53*(1+'Assumptions'!F82))+(('Assumptions'!D54*(1+'Assumptions'!G82))+('Assumptions'!D55*(1+'Assumptions'!G82))+'Assumptions'!D56+'Assumptions'!D57+'Assumptions'!D58+'Assumptions'!D59+'Assumptions'!D60+'Assumptions'!D61+'Assumptions'!D62+'Assumptions'!D63+'Assumptions'!D64+'Assumptions'!D65)*(80%+20%*(MAX(50%,(1-'Assumptions'!D17-'Assumptions'!D18)+D48)/(1-'Assumptions'!D17-'Assumptions'!D18)))+((('Assumptions'!D6*('Assumptions'!D16*(1+C48))*'Assumptions'!D13)*(1-'Assumptions'!D17-MAX(0,'Assumptions'!D18-D48)-'Assumptions'!D19)-'Assumptions'!D6*('Assumptions'!D16*(1+C48))*('Assumptions'!D20+E48)-'Assumptions'!D6*'Assumptions'!D21)+('Waterloo'!B47*(60%+40%*(MAX(50%,(1-'Assumptions'!D17-'Assumptions'!D18)+D48)/(1-'Assumptions'!D17-'Assumptions'!D18)))))*'Assumptions'!D28))/(1.30*(-PMT(('Assumptions'!D37+2%)/12,30*12,1)*12)))),'Assumptions'!D36))-'Assumptions'!D41</x:f>
        <x:v>68293607.27272728</x:v>
      </x:c>
      <x:c r="R48" s="110" t="n">
        <x:f>IF(G48=1,MAX(0,'Assumptions'!D36-(MAX(0,MIN(MAX(0,(((('Assumptions'!D6*('Assumptions'!D16*(1+C48))*'Assumptions'!D13)*(1-'Assumptions'!D17-MAX(0,'Assumptions'!D18-D48)-'Assumptions'!D19)-'Assumptions'!D6*('Assumptions'!D16*(1+C48))*('Assumptions'!D20+E48)-'Assumptions'!D6*'Assumptions'!D21)+('Waterloo'!B47*(60%+40%*(MAX(50%,(1-'Assumptions'!D17-'Assumptions'!D18)+D48)/(1-'Assumptions'!D17-'Assumptions'!D18)))))-(('Assumptions'!D52*(1+'Assumptions'!E82))+('Assumptions'!D53*(1+'Assumptions'!F82))+(('Assumptions'!D54*(1+'Assumptions'!G82))+('Assumptions'!D55*(1+'Assumptions'!G82))+'Assumptions'!D56+'Assumptions'!D57+'Assumptions'!D58+'Assumptions'!D59+'Assumptions'!D60+'Assumptions'!D61+'Assumptions'!D62+'Assumptions'!D63+'Assumptions'!D64+'Assumptions'!D65)*(80%+20%*(MAX(50%,(1-'Assumptions'!D17-'Assumptions'!D18)+D48)/(1-'Assumptions'!D17-'Assumptions'!D18)))+((('Assumptions'!D6*('Assumptions'!D16*(1+C48))*'Assumptions'!D13)*(1-'Assumptions'!D17-MAX(0,'Assumptions'!D18-D48)-'Assumptions'!D19)-'Assumptions'!D6*('Assumptions'!D16*(1+C48))*('Assumptions'!D20+E48)-'Assumptions'!D6*'Assumptions'!D21)+('Waterloo'!B47*(60%+40%*(MAX(50%,(1-'Assumptions'!D17-'Assumptions'!D18)+D48)/(1-'Assumptions'!D17-'Assumptions'!D18)))))*'Assumptions'!D28))/('Assumptions'!D34+F48))*55%,(((('Assumptions'!D6*('Assumptions'!D16*(1+C48))*'Assumptions'!D13)*(1-'Assumptions'!D17-MAX(0,'Assumptions'!D18-D48)-'Assumptions'!D19)-'Assumptions'!D6*('Assumptions'!D16*(1+C48))*('Assumptions'!D20+E48)-'Assumptions'!D6*'Assumptions'!D21)+('Waterloo'!B47*(60%+40%*(MAX(50%,(1-'Assumptions'!D17-'Assumptions'!D18)+D48)/(1-'Assumptions'!D17-'Assumptions'!D18)))))-(('Assumptions'!D52*(1+'Assumptions'!E82))+('Assumptions'!D53*(1+'Assumptions'!F82))+(('Assumptions'!D54*(1+'Assumptions'!G82))+('Assumptions'!D55*(1+'Assumptions'!G82))+'Assumptions'!D56+'Assumptions'!D57+'Assumptions'!D58+'Assumptions'!D59+'Assumptions'!D60+'Assumptions'!D61+'Assumptions'!D62+'Assumptions'!D63+'Assumptions'!D64+'Assumptions'!D65)*(80%+20%*(MAX(50%,(1-'Assumptions'!D17-'Assumptions'!D18)+D48)/(1-'Assumptions'!D17-'Assumptions'!D18)))+((('Assumptions'!D6*('Assumptions'!D16*(1+C48))*'Assumptions'!D13)*(1-'Assumptions'!D17-MAX(0,'Assumptions'!D18-D48)-'Assumptions'!D19)-'Assumptions'!D6*('Assumptions'!D16*(1+C48))*('Assumptions'!D20+E48)-'Assumptions'!D6*'Assumptions'!D21)+('Waterloo'!B47*(60%+40%*(MAX(50%,(1-'Assumptions'!D17-'Assumptions'!D18)+D48)/(1-'Assumptions'!D17-'Assumptions'!D18)))))*'Assumptions'!D28))/(1.30*(-PMT(('Assumptions'!D37+2%)/12,30*12,1)*12)))))),0)</x:f>
        <x:v>0</x:v>
      </x:c>
      <x:c r="S48" s="32" t="str">
        <x:v>Property cash flow, then common equity</x:v>
      </x:c>
    </x:row>
    <x:row r="49">
      <x:c r="A49" s="32" t="str">
        <x:v>Waterloo</x:v>
      </x:c>
      <x:c r="B49" s="32" t="str">
        <x:v>Refinance +200 bps</x:v>
      </x:c>
      <x:c r="C49" s="104" t="n">
        <x:f>'Assumptions'!B83</x:f>
        <x:v>0</x:v>
      </x:c>
      <x:c r="D49" s="104" t="n">
        <x:f>'Assumptions'!C83</x:f>
        <x:v>0</x:v>
      </x:c>
      <x:c r="E49" s="102" t="n">
        <x:f>'Assumptions'!D83</x:f>
        <x:v>0</x:v>
      </x:c>
      <x:c r="F49" s="104" t="n">
        <x:f>'Assumptions'!H83</x:f>
        <x:v>0.0025</x:v>
      </x:c>
      <x:c r="G49" s="91" t="n">
        <x:f>'Assumptions'!J83</x:f>
        <x:v>1</x:v>
      </x:c>
      <x:c r="H49" s="110" t="n">
        <x:f>(('Assumptions'!D6*('Assumptions'!D16*(1+C49))*'Assumptions'!D13)*(1-'Assumptions'!D17-MAX(0,'Assumptions'!D18-D49)-'Assumptions'!D19)-'Assumptions'!D6*('Assumptions'!D16*(1+C49))*('Assumptions'!D20+E49)-'Assumptions'!D6*'Assumptions'!D21)/'Assumptions'!D6/'Assumptions'!D13</x:f>
        <x:v>1392.9166666666667</x:v>
      </x:c>
      <x:c r="I49" s="110" t="n">
        <x:f>((('Assumptions'!D6*('Assumptions'!D16*(1+C49))*'Assumptions'!D13)*(1-'Assumptions'!D17-MAX(0,'Assumptions'!D18-D49)-'Assumptions'!D19)-'Assumptions'!D6*('Assumptions'!D16*(1+C49))*('Assumptions'!D20+E49)-'Assumptions'!D6*'Assumptions'!D21)+('Waterloo'!B47*(60%+40%*(MAX(50%,(1-'Assumptions'!D17-'Assumptions'!D18)+D49)/(1-'Assumptions'!D17-'Assumptions'!D18)))))</x:f>
        <x:v>13985720</x:v>
      </x:c>
      <x:c r="J49" s="110" t="n">
        <x:f>(((('Assumptions'!D6*('Assumptions'!D16*(1+C49))*'Assumptions'!D13)*(1-'Assumptions'!D17-MAX(0,'Assumptions'!D18-D49)-'Assumptions'!D19)-'Assumptions'!D6*('Assumptions'!D16*(1+C49))*('Assumptions'!D20+E49)-'Assumptions'!D6*'Assumptions'!D21)+('Waterloo'!B47*(60%+40%*(MAX(50%,(1-'Assumptions'!D17-'Assumptions'!D18)+D49)/(1-'Assumptions'!D17-'Assumptions'!D18)))))-(('Assumptions'!D52*(1+'Assumptions'!E83))+('Assumptions'!D53*(1+'Assumptions'!F83))+(('Assumptions'!D54*(1+'Assumptions'!G83))+('Assumptions'!D55*(1+'Assumptions'!G83))+'Assumptions'!D56+'Assumptions'!D57+'Assumptions'!D58+'Assumptions'!D59+'Assumptions'!D60+'Assumptions'!D61+'Assumptions'!D62+'Assumptions'!D63+'Assumptions'!D64+'Assumptions'!D65)*(80%+20%*(MAX(50%,(1-'Assumptions'!D17-'Assumptions'!D18)+D49)/(1-'Assumptions'!D17-'Assumptions'!D18)))+((('Assumptions'!D6*('Assumptions'!D16*(1+C49))*'Assumptions'!D13)*(1-'Assumptions'!D17-MAX(0,'Assumptions'!D18-D49)-'Assumptions'!D19)-'Assumptions'!D6*('Assumptions'!D16*(1+C49))*('Assumptions'!D20+E49)-'Assumptions'!D6*'Assumptions'!D21)+('Waterloo'!B47*(60%+40%*(MAX(50%,(1-'Assumptions'!D17-'Assumptions'!D18)+D49)/(1-'Assumptions'!D17-'Assumptions'!D18)))))*'Assumptions'!D28))</x:f>
        <x:v>8596148.4</x:v>
      </x:c>
      <x:c r="K49" s="106" t="n">
        <x:f>J49/'Waterloo'!B73-1</x:f>
        <x:v>0</x:v>
      </x:c>
      <x:c r="L49" s="112" t="n">
        <x:f>IF((IF(G49=1,MAX(0,MIN(MAX(0,(((('Assumptions'!D6*('Assumptions'!D16*(1+C49))*'Assumptions'!D13)*(1-'Assumptions'!D17-MAX(0,'Assumptions'!D18-D49)-'Assumptions'!D19)-'Assumptions'!D6*('Assumptions'!D16*(1+C49))*('Assumptions'!D20+E49)-'Assumptions'!D6*'Assumptions'!D21)+('Waterloo'!B47*(60%+40%*(MAX(50%,(1-'Assumptions'!D17-'Assumptions'!D18)+D49)/(1-'Assumptions'!D17-'Assumptions'!D18)))))-(('Assumptions'!D52*(1+'Assumptions'!E83))+('Assumptions'!D53*(1+'Assumptions'!F83))+(('Assumptions'!D54*(1+'Assumptions'!G83))+('Assumptions'!D55*(1+'Assumptions'!G83))+'Assumptions'!D56+'Assumptions'!D57+'Assumptions'!D58+'Assumptions'!D59+'Assumptions'!D60+'Assumptions'!D61+'Assumptions'!D62+'Assumptions'!D63+'Assumptions'!D64+'Assumptions'!D65)*(80%+20%*(MAX(50%,(1-'Assumptions'!D17-'Assumptions'!D18)+D49)/(1-'Assumptions'!D17-'Assumptions'!D18)))+((('Assumptions'!D6*('Assumptions'!D16*(1+C49))*'Assumptions'!D13)*(1-'Assumptions'!D17-MAX(0,'Assumptions'!D18-D49)-'Assumptions'!D19)-'Assumptions'!D6*('Assumptions'!D16*(1+C49))*('Assumptions'!D20+E49)-'Assumptions'!D6*'Assumptions'!D21)+('Waterloo'!B47*(60%+40%*(MAX(50%,(1-'Assumptions'!D17-'Assumptions'!D18)+D49)/(1-'Assumptions'!D17-'Assumptions'!D18)))))*'Assumptions'!D28))/('Assumptions'!D34+F49))*55%,(((('Assumptions'!D6*('Assumptions'!D16*(1+C49))*'Assumptions'!D13)*(1-'Assumptions'!D17-MAX(0,'Assumptions'!D18-D49)-'Assumptions'!D19)-'Assumptions'!D6*('Assumptions'!D16*(1+C49))*('Assumptions'!D20+E49)-'Assumptions'!D6*'Assumptions'!D21)+('Waterloo'!B47*(60%+40%*(MAX(50%,(1-'Assumptions'!D17-'Assumptions'!D18)+D49)/(1-'Assumptions'!D17-'Assumptions'!D18)))))-(('Assumptions'!D52*(1+'Assumptions'!E83))+('Assumptions'!D53*(1+'Assumptions'!F83))+(('Assumptions'!D54*(1+'Assumptions'!G83))+('Assumptions'!D55*(1+'Assumptions'!G83))+'Assumptions'!D56+'Assumptions'!D57+'Assumptions'!D58+'Assumptions'!D59+'Assumptions'!D60+'Assumptions'!D61+'Assumptions'!D62+'Assumptions'!D63+'Assumptions'!D64+'Assumptions'!D65)*(80%+20%*(MAX(50%,(1-'Assumptions'!D17-'Assumptions'!D18)+D49)/(1-'Assumptions'!D17-'Assumptions'!D18)))+((('Assumptions'!D6*('Assumptions'!D16*(1+C49))*'Assumptions'!D13)*(1-'Assumptions'!D17-MAX(0,'Assumptions'!D18-D49)-'Assumptions'!D19)-'Assumptions'!D6*('Assumptions'!D16*(1+C49))*('Assumptions'!D20+E49)-'Assumptions'!D6*'Assumptions'!D21)+('Waterloo'!B47*(60%+40%*(MAX(50%,(1-'Assumptions'!D17-'Assumptions'!D18)+D49)/(1-'Assumptions'!D17-'Assumptions'!D18)))))*'Assumptions'!D28))/(1.30*(-PMT(('Assumptions'!D37+2%)/12,30*12,1)*12))))*(-PMT(('Assumptions'!D37+2%)/12,30*12,1)*12),'Waterloo'!B98))&gt;0,J49/(IF(G49=1,MAX(0,MIN(MAX(0,(((('Assumptions'!D6*('Assumptions'!D16*(1+C49))*'Assumptions'!D13)*(1-'Assumptions'!D17-MAX(0,'Assumptions'!D18-D49)-'Assumptions'!D19)-'Assumptions'!D6*('Assumptions'!D16*(1+C49))*('Assumptions'!D20+E49)-'Assumptions'!D6*'Assumptions'!D21)+('Waterloo'!B47*(60%+40%*(MAX(50%,(1-'Assumptions'!D17-'Assumptions'!D18)+D49)/(1-'Assumptions'!D17-'Assumptions'!D18)))))-(('Assumptions'!D52*(1+'Assumptions'!E83))+('Assumptions'!D53*(1+'Assumptions'!F83))+(('Assumptions'!D54*(1+'Assumptions'!G83))+('Assumptions'!D55*(1+'Assumptions'!G83))+'Assumptions'!D56+'Assumptions'!D57+'Assumptions'!D58+'Assumptions'!D59+'Assumptions'!D60+'Assumptions'!D61+'Assumptions'!D62+'Assumptions'!D63+'Assumptions'!D64+'Assumptions'!D65)*(80%+20%*(MAX(50%,(1-'Assumptions'!D17-'Assumptions'!D18)+D49)/(1-'Assumptions'!D17-'Assumptions'!D18)))+((('Assumptions'!D6*('Assumptions'!D16*(1+C49))*'Assumptions'!D13)*(1-'Assumptions'!D17-MAX(0,'Assumptions'!D18-D49)-'Assumptions'!D19)-'Assumptions'!D6*('Assumptions'!D16*(1+C49))*('Assumptions'!D20+E49)-'Assumptions'!D6*'Assumptions'!D21)+('Waterloo'!B47*(60%+40%*(MAX(50%,(1-'Assumptions'!D17-'Assumptions'!D18)+D49)/(1-'Assumptions'!D17-'Assumptions'!D18)))))*'Assumptions'!D28))/('Assumptions'!D34+F49))*55%,(((('Assumptions'!D6*('Assumptions'!D16*(1+C49))*'Assumptions'!D13)*(1-'Assumptions'!D17-MAX(0,'Assumptions'!D18-D49)-'Assumptions'!D19)-'Assumptions'!D6*('Assumptions'!D16*(1+C49))*('Assumptions'!D20+E49)-'Assumptions'!D6*'Assumptions'!D21)+('Waterloo'!B47*(60%+40%*(MAX(50%,(1-'Assumptions'!D17-'Assumptions'!D18)+D49)/(1-'Assumptions'!D17-'Assumptions'!D18)))))-(('Assumptions'!D52*(1+'Assumptions'!E83))+('Assumptions'!D53*(1+'Assumptions'!F83))+(('Assumptions'!D54*(1+'Assumptions'!G83))+('Assumptions'!D55*(1+'Assumptions'!G83))+'Assumptions'!D56+'Assumptions'!D57+'Assumptions'!D58+'Assumptions'!D59+'Assumptions'!D60+'Assumptions'!D61+'Assumptions'!D62+'Assumptions'!D63+'Assumptions'!D64+'Assumptions'!D65)*(80%+20%*(MAX(50%,(1-'Assumptions'!D17-'Assumptions'!D18)+D49)/(1-'Assumptions'!D17-'Assumptions'!D18)))+((('Assumptions'!D6*('Assumptions'!D16*(1+C49))*'Assumptions'!D13)*(1-'Assumptions'!D17-MAX(0,'Assumptions'!D18-D49)-'Assumptions'!D19)-'Assumptions'!D6*('Assumptions'!D16*(1+C49))*('Assumptions'!D20+E49)-'Assumptions'!D6*'Assumptions'!D21)+('Waterloo'!B47*(60%+40%*(MAX(50%,(1-'Assumptions'!D17-'Assumptions'!D18)+D49)/(1-'Assumptions'!D17-'Assumptions'!D18)))))*'Assumptions'!D28))/(1.30*(-PMT(('Assumptions'!D37+2%)/12,30*12,1)*12))))*(-PMT(('Assumptions'!D37+2%)/12,30*12,1)*12),'Waterloo'!B98)),"")</x:f>
        <x:v>1.2999999999999998</x:v>
      </x:c>
      <x:c r="M49" s="106" t="n">
        <x:f>IF((IF(G49=1,MAX(0,MIN(MAX(0,(((('Assumptions'!D6*('Assumptions'!D16*(1+C49))*'Assumptions'!D13)*(1-'Assumptions'!D17-MAX(0,'Assumptions'!D18-D49)-'Assumptions'!D19)-'Assumptions'!D6*('Assumptions'!D16*(1+C49))*('Assumptions'!D20+E49)-'Assumptions'!D6*'Assumptions'!D21)+('Waterloo'!B47*(60%+40%*(MAX(50%,(1-'Assumptions'!D17-'Assumptions'!D18)+D49)/(1-'Assumptions'!D17-'Assumptions'!D18)))))-(('Assumptions'!D52*(1+'Assumptions'!E83))+('Assumptions'!D53*(1+'Assumptions'!F83))+(('Assumptions'!D54*(1+'Assumptions'!G83))+('Assumptions'!D55*(1+'Assumptions'!G83))+'Assumptions'!D56+'Assumptions'!D57+'Assumptions'!D58+'Assumptions'!D59+'Assumptions'!D60+'Assumptions'!D61+'Assumptions'!D62+'Assumptions'!D63+'Assumptions'!D64+'Assumptions'!D65)*(80%+20%*(MAX(50%,(1-'Assumptions'!D17-'Assumptions'!D18)+D49)/(1-'Assumptions'!D17-'Assumptions'!D18)))+((('Assumptions'!D6*('Assumptions'!D16*(1+C49))*'Assumptions'!D13)*(1-'Assumptions'!D17-MAX(0,'Assumptions'!D18-D49)-'Assumptions'!D19)-'Assumptions'!D6*('Assumptions'!D16*(1+C49))*('Assumptions'!D20+E49)-'Assumptions'!D6*'Assumptions'!D21)+('Waterloo'!B47*(60%+40%*(MAX(50%,(1-'Assumptions'!D17-'Assumptions'!D18)+D49)/(1-'Assumptions'!D17-'Assumptions'!D18)))))*'Assumptions'!D28))/('Assumptions'!D34+F49))*55%,(((('Assumptions'!D6*('Assumptions'!D16*(1+C49))*'Assumptions'!D13)*(1-'Assumptions'!D17-MAX(0,'Assumptions'!D18-D49)-'Assumptions'!D19)-'Assumptions'!D6*('Assumptions'!D16*(1+C49))*('Assumptions'!D20+E49)-'Assumptions'!D6*'Assumptions'!D21)+('Waterloo'!B47*(60%+40%*(MAX(50%,(1-'Assumptions'!D17-'Assumptions'!D18)+D49)/(1-'Assumptions'!D17-'Assumptions'!D18)))))-(('Assumptions'!D52*(1+'Assumptions'!E83))+('Assumptions'!D53*(1+'Assumptions'!F83))+(('Assumptions'!D54*(1+'Assumptions'!G83))+('Assumptions'!D55*(1+'Assumptions'!G83))+'Assumptions'!D56+'Assumptions'!D57+'Assumptions'!D58+'Assumptions'!D59+'Assumptions'!D60+'Assumptions'!D61+'Assumptions'!D62+'Assumptions'!D63+'Assumptions'!D64+'Assumptions'!D65)*(80%+20%*(MAX(50%,(1-'Assumptions'!D17-'Assumptions'!D18)+D49)/(1-'Assumptions'!D17-'Assumptions'!D18)))+((('Assumptions'!D6*('Assumptions'!D16*(1+C49))*'Assumptions'!D13)*(1-'Assumptions'!D17-MAX(0,'Assumptions'!D18-D49)-'Assumptions'!D19)-'Assumptions'!D6*('Assumptions'!D16*(1+C49))*('Assumptions'!D20+E49)-'Assumptions'!D6*'Assumptions'!D21)+('Waterloo'!B47*(60%+40%*(MAX(50%,(1-'Assumptions'!D17-'Assumptions'!D18)+D49)/(1-'Assumptions'!D17-'Assumptions'!D18)))))*'Assumptions'!D28))/(1.30*(-PMT(('Assumptions'!D37+2%)/12,30*12,1)*12)))),'Assumptions'!D36))&gt;0,J49/(IF(G49=1,MAX(0,MIN(MAX(0,(((('Assumptions'!D6*('Assumptions'!D16*(1+C49))*'Assumptions'!D13)*(1-'Assumptions'!D17-MAX(0,'Assumptions'!D18-D49)-'Assumptions'!D19)-'Assumptions'!D6*('Assumptions'!D16*(1+C49))*('Assumptions'!D20+E49)-'Assumptions'!D6*'Assumptions'!D21)+('Waterloo'!B47*(60%+40%*(MAX(50%,(1-'Assumptions'!D17-'Assumptions'!D18)+D49)/(1-'Assumptions'!D17-'Assumptions'!D18)))))-(('Assumptions'!D52*(1+'Assumptions'!E83))+('Assumptions'!D53*(1+'Assumptions'!F83))+(('Assumptions'!D54*(1+'Assumptions'!G83))+('Assumptions'!D55*(1+'Assumptions'!G83))+'Assumptions'!D56+'Assumptions'!D57+'Assumptions'!D58+'Assumptions'!D59+'Assumptions'!D60+'Assumptions'!D61+'Assumptions'!D62+'Assumptions'!D63+'Assumptions'!D64+'Assumptions'!D65)*(80%+20%*(MAX(50%,(1-'Assumptions'!D17-'Assumptions'!D18)+D49)/(1-'Assumptions'!D17-'Assumptions'!D18)))+((('Assumptions'!D6*('Assumptions'!D16*(1+C49))*'Assumptions'!D13)*(1-'Assumptions'!D17-MAX(0,'Assumptions'!D18-D49)-'Assumptions'!D19)-'Assumptions'!D6*('Assumptions'!D16*(1+C49))*('Assumptions'!D20+E49)-'Assumptions'!D6*'Assumptions'!D21)+('Waterloo'!B47*(60%+40%*(MAX(50%,(1-'Assumptions'!D17-'Assumptions'!D18)+D49)/(1-'Assumptions'!D17-'Assumptions'!D18)))))*'Assumptions'!D28))/('Assumptions'!D34+F49))*55%,(((('Assumptions'!D6*('Assumptions'!D16*(1+C49))*'Assumptions'!D13)*(1-'Assumptions'!D17-MAX(0,'Assumptions'!D18-D49)-'Assumptions'!D19)-'Assumptions'!D6*('Assumptions'!D16*(1+C49))*('Assumptions'!D20+E49)-'Assumptions'!D6*'Assumptions'!D21)+('Waterloo'!B47*(60%+40%*(MAX(50%,(1-'Assumptions'!D17-'Assumptions'!D18)+D49)/(1-'Assumptions'!D17-'Assumptions'!D18)))))-(('Assumptions'!D52*(1+'Assumptions'!E83))+('Assumptions'!D53*(1+'Assumptions'!F83))+(('Assumptions'!D54*(1+'Assumptions'!G83))+('Assumptions'!D55*(1+'Assumptions'!G83))+'Assumptions'!D56+'Assumptions'!D57+'Assumptions'!D58+'Assumptions'!D59+'Assumptions'!D60+'Assumptions'!D61+'Assumptions'!D62+'Assumptions'!D63+'Assumptions'!D64+'Assumptions'!D65)*(80%+20%*(MAX(50%,(1-'Assumptions'!D17-'Assumptions'!D18)+D49)/(1-'Assumptions'!D17-'Assumptions'!D18)))+((('Assumptions'!D6*('Assumptions'!D16*(1+C49))*'Assumptions'!D13)*(1-'Assumptions'!D17-MAX(0,'Assumptions'!D18-D49)-'Assumptions'!D19)-'Assumptions'!D6*('Assumptions'!D16*(1+C49))*('Assumptions'!D20+E49)-'Assumptions'!D6*'Assumptions'!D21)+('Waterloo'!B47*(60%+40%*(MAX(50%,(1-'Assumptions'!D17-'Assumptions'!D18)+D49)/(1-'Assumptions'!D17-'Assumptions'!D18)))))*'Assumptions'!D28))/(1.30*(-PMT(('Assumptions'!D37+2%)/12,30*12,1)*12)))),'Assumptions'!D36)),"")</x:f>
        <x:v>0.12272526327568598</x:v>
      </x:c>
      <x:c r="N49" s="110" t="n">
        <x:f>J49-'Waterloo'!B76-(IF(G49=1,MAX(0,MIN(MAX(0,(((('Assumptions'!D6*('Assumptions'!D16*(1+C49))*'Assumptions'!D13)*(1-'Assumptions'!D17-MAX(0,'Assumptions'!D18-D49)-'Assumptions'!D19)-'Assumptions'!D6*('Assumptions'!D16*(1+C49))*('Assumptions'!D20+E49)-'Assumptions'!D6*'Assumptions'!D21)+('Waterloo'!B47*(60%+40%*(MAX(50%,(1-'Assumptions'!D17-'Assumptions'!D18)+D49)/(1-'Assumptions'!D17-'Assumptions'!D18)))))-(('Assumptions'!D52*(1+'Assumptions'!E83))+('Assumptions'!D53*(1+'Assumptions'!F83))+(('Assumptions'!D54*(1+'Assumptions'!G83))+('Assumptions'!D55*(1+'Assumptions'!G83))+'Assumptions'!D56+'Assumptions'!D57+'Assumptions'!D58+'Assumptions'!D59+'Assumptions'!D60+'Assumptions'!D61+'Assumptions'!D62+'Assumptions'!D63+'Assumptions'!D64+'Assumptions'!D65)*(80%+20%*(MAX(50%,(1-'Assumptions'!D17-'Assumptions'!D18)+D49)/(1-'Assumptions'!D17-'Assumptions'!D18)))+((('Assumptions'!D6*('Assumptions'!D16*(1+C49))*'Assumptions'!D13)*(1-'Assumptions'!D17-MAX(0,'Assumptions'!D18-D49)-'Assumptions'!D19)-'Assumptions'!D6*('Assumptions'!D16*(1+C49))*('Assumptions'!D20+E49)-'Assumptions'!D6*'Assumptions'!D21)+('Waterloo'!B47*(60%+40%*(MAX(50%,(1-'Assumptions'!D17-'Assumptions'!D18)+D49)/(1-'Assumptions'!D17-'Assumptions'!D18)))))*'Assumptions'!D28))/('Assumptions'!D34+F49))*55%,(((('Assumptions'!D6*('Assumptions'!D16*(1+C49))*'Assumptions'!D13)*(1-'Assumptions'!D17-MAX(0,'Assumptions'!D18-D49)-'Assumptions'!D19)-'Assumptions'!D6*('Assumptions'!D16*(1+C49))*('Assumptions'!D20+E49)-'Assumptions'!D6*'Assumptions'!D21)+('Waterloo'!B47*(60%+40%*(MAX(50%,(1-'Assumptions'!D17-'Assumptions'!D18)+D49)/(1-'Assumptions'!D17-'Assumptions'!D18)))))-(('Assumptions'!D52*(1+'Assumptions'!E83))+('Assumptions'!D53*(1+'Assumptions'!F83))+(('Assumptions'!D54*(1+'Assumptions'!G83))+('Assumptions'!D55*(1+'Assumptions'!G83))+'Assumptions'!D56+'Assumptions'!D57+'Assumptions'!D58+'Assumptions'!D59+'Assumptions'!D60+'Assumptions'!D61+'Assumptions'!D62+'Assumptions'!D63+'Assumptions'!D64+'Assumptions'!D65)*(80%+20%*(MAX(50%,(1-'Assumptions'!D17-'Assumptions'!D18)+D49)/(1-'Assumptions'!D17-'Assumptions'!D18)))+((('Assumptions'!D6*('Assumptions'!D16*(1+C49))*'Assumptions'!D13)*(1-'Assumptions'!D17-MAX(0,'Assumptions'!D18-D49)-'Assumptions'!D19)-'Assumptions'!D6*('Assumptions'!D16*(1+C49))*('Assumptions'!D20+E49)-'Assumptions'!D6*'Assumptions'!D21)+('Waterloo'!B47*(60%+40%*(MAX(50%,(1-'Assumptions'!D17-'Assumptions'!D18)+D49)/(1-'Assumptions'!D17-'Assumptions'!D18)))))*'Assumptions'!D28))/(1.30*(-PMT(('Assumptions'!D37+2%)/12,30*12,1)*12))))*(-PMT(('Assumptions'!D37+2%)/12,30*12,1)*12),'Waterloo'!B98))-'Waterloo'!B102-'Assumptions'!D6*'Assumptions'!I83</x:f>
        <x:v>1744926.5538461534</x:v>
      </x:c>
      <x:c r="O49" s="110" t="n">
        <x:f>MAX(0,(((('Assumptions'!D6*('Assumptions'!D16*(1+C49))*'Assumptions'!D13)*(1-'Assumptions'!D17-MAX(0,'Assumptions'!D18-D49)-'Assumptions'!D19)-'Assumptions'!D6*('Assumptions'!D16*(1+C49))*('Assumptions'!D20+E49)-'Assumptions'!D6*'Assumptions'!D21)+('Waterloo'!B47*(60%+40%*(MAX(50%,(1-'Assumptions'!D17-'Assumptions'!D18)+D49)/(1-'Assumptions'!D17-'Assumptions'!D18)))))-(('Assumptions'!D52*(1+'Assumptions'!E83))+('Assumptions'!D53*(1+'Assumptions'!F83))+(('Assumptions'!D54*(1+'Assumptions'!G83))+('Assumptions'!D55*(1+'Assumptions'!G83))+'Assumptions'!D56+'Assumptions'!D57+'Assumptions'!D58+'Assumptions'!D59+'Assumptions'!D60+'Assumptions'!D61+'Assumptions'!D62+'Assumptions'!D63+'Assumptions'!D64+'Assumptions'!D65)*(80%+20%*(MAX(50%,(1-'Assumptions'!D17-'Assumptions'!D18)+D49)/(1-'Assumptions'!D17-'Assumptions'!D18)))+((('Assumptions'!D6*('Assumptions'!D16*(1+C49))*'Assumptions'!D13)*(1-'Assumptions'!D17-MAX(0,'Assumptions'!D18-D49)-'Assumptions'!D19)-'Assumptions'!D6*('Assumptions'!D16*(1+C49))*('Assumptions'!D20+E49)-'Assumptions'!D6*'Assumptions'!D21)+('Waterloo'!B47*(60%+40%*(MAX(50%,(1-'Assumptions'!D17-'Assumptions'!D18)+D49)/(1-'Assumptions'!D17-'Assumptions'!D18)))))*'Assumptions'!D28))/('Assumptions'!D34+F49))</x:f>
        <x:v>149498233.04347825</x:v>
      </x:c>
      <x:c r="P49" s="106" t="n">
        <x:f>IF(O49&gt;0,(IF(G49=1,MAX(0,MIN(MAX(0,(((('Assumptions'!D6*('Assumptions'!D16*(1+C49))*'Assumptions'!D13)*(1-'Assumptions'!D17-MAX(0,'Assumptions'!D18-D49)-'Assumptions'!D19)-'Assumptions'!D6*('Assumptions'!D16*(1+C49))*('Assumptions'!D20+E49)-'Assumptions'!D6*'Assumptions'!D21)+('Waterloo'!B47*(60%+40%*(MAX(50%,(1-'Assumptions'!D17-'Assumptions'!D18)+D49)/(1-'Assumptions'!D17-'Assumptions'!D18)))))-(('Assumptions'!D52*(1+'Assumptions'!E83))+('Assumptions'!D53*(1+'Assumptions'!F83))+(('Assumptions'!D54*(1+'Assumptions'!G83))+('Assumptions'!D55*(1+'Assumptions'!G83))+'Assumptions'!D56+'Assumptions'!D57+'Assumptions'!D58+'Assumptions'!D59+'Assumptions'!D60+'Assumptions'!D61+'Assumptions'!D62+'Assumptions'!D63+'Assumptions'!D64+'Assumptions'!D65)*(80%+20%*(MAX(50%,(1-'Assumptions'!D17-'Assumptions'!D18)+D49)/(1-'Assumptions'!D17-'Assumptions'!D18)))+((('Assumptions'!D6*('Assumptions'!D16*(1+C49))*'Assumptions'!D13)*(1-'Assumptions'!D17-MAX(0,'Assumptions'!D18-D49)-'Assumptions'!D19)-'Assumptions'!D6*('Assumptions'!D16*(1+C49))*('Assumptions'!D20+E49)-'Assumptions'!D6*'Assumptions'!D21)+('Waterloo'!B47*(60%+40%*(MAX(50%,(1-'Assumptions'!D17-'Assumptions'!D18)+D49)/(1-'Assumptions'!D17-'Assumptions'!D18)))))*'Assumptions'!D28))/('Assumptions'!D34+F49))*55%,(((('Assumptions'!D6*('Assumptions'!D16*(1+C49))*'Assumptions'!D13)*(1-'Assumptions'!D17-MAX(0,'Assumptions'!D18-D49)-'Assumptions'!D19)-'Assumptions'!D6*('Assumptions'!D16*(1+C49))*('Assumptions'!D20+E49)-'Assumptions'!D6*'Assumptions'!D21)+('Waterloo'!B47*(60%+40%*(MAX(50%,(1-'Assumptions'!D17-'Assumptions'!D18)+D49)/(1-'Assumptions'!D17-'Assumptions'!D18)))))-(('Assumptions'!D52*(1+'Assumptions'!E83))+('Assumptions'!D53*(1+'Assumptions'!F83))+(('Assumptions'!D54*(1+'Assumptions'!G83))+('Assumptions'!D55*(1+'Assumptions'!G83))+'Assumptions'!D56+'Assumptions'!D57+'Assumptions'!D58+'Assumptions'!D59+'Assumptions'!D60+'Assumptions'!D61+'Assumptions'!D62+'Assumptions'!D63+'Assumptions'!D64+'Assumptions'!D65)*(80%+20%*(MAX(50%,(1-'Assumptions'!D17-'Assumptions'!D18)+D49)/(1-'Assumptions'!D17-'Assumptions'!D18)))+((('Assumptions'!D6*('Assumptions'!D16*(1+C49))*'Assumptions'!D13)*(1-'Assumptions'!D17-MAX(0,'Assumptions'!D18-D49)-'Assumptions'!D19)-'Assumptions'!D6*('Assumptions'!D16*(1+C49))*('Assumptions'!D20+E49)-'Assumptions'!D6*'Assumptions'!D21)+('Waterloo'!B47*(60%+40%*(MAX(50%,(1-'Assumptions'!D17-'Assumptions'!D18)+D49)/(1-'Assumptions'!D17-'Assumptions'!D18)))))*'Assumptions'!D28))/(1.30*(-PMT(('Assumptions'!D37+2%)/12,30*12,1)*12)))),'Assumptions'!D36))/O49,"")</x:f>
        <x:v>0.46852618984270505</x:v>
      </x:c>
      <x:c r="Q49" s="110" t="n">
        <x:f>O49-(IF(G49=1,MAX(0,MIN(MAX(0,(((('Assumptions'!D6*('Assumptions'!D16*(1+C49))*'Assumptions'!D13)*(1-'Assumptions'!D17-MAX(0,'Assumptions'!D18-D49)-'Assumptions'!D19)-'Assumptions'!D6*('Assumptions'!D16*(1+C49))*('Assumptions'!D20+E49)-'Assumptions'!D6*'Assumptions'!D21)+('Waterloo'!B47*(60%+40%*(MAX(50%,(1-'Assumptions'!D17-'Assumptions'!D18)+D49)/(1-'Assumptions'!D17-'Assumptions'!D18)))))-(('Assumptions'!D52*(1+'Assumptions'!E83))+('Assumptions'!D53*(1+'Assumptions'!F83))+(('Assumptions'!D54*(1+'Assumptions'!G83))+('Assumptions'!D55*(1+'Assumptions'!G83))+'Assumptions'!D56+'Assumptions'!D57+'Assumptions'!D58+'Assumptions'!D59+'Assumptions'!D60+'Assumptions'!D61+'Assumptions'!D62+'Assumptions'!D63+'Assumptions'!D64+'Assumptions'!D65)*(80%+20%*(MAX(50%,(1-'Assumptions'!D17-'Assumptions'!D18)+D49)/(1-'Assumptions'!D17-'Assumptions'!D18)))+((('Assumptions'!D6*('Assumptions'!D16*(1+C49))*'Assumptions'!D13)*(1-'Assumptions'!D17-MAX(0,'Assumptions'!D18-D49)-'Assumptions'!D19)-'Assumptions'!D6*('Assumptions'!D16*(1+C49))*('Assumptions'!D20+E49)-'Assumptions'!D6*'Assumptions'!D21)+('Waterloo'!B47*(60%+40%*(MAX(50%,(1-'Assumptions'!D17-'Assumptions'!D18)+D49)/(1-'Assumptions'!D17-'Assumptions'!D18)))))*'Assumptions'!D28))/('Assumptions'!D34+F49))*55%,(((('Assumptions'!D6*('Assumptions'!D16*(1+C49))*'Assumptions'!D13)*(1-'Assumptions'!D17-MAX(0,'Assumptions'!D18-D49)-'Assumptions'!D19)-'Assumptions'!D6*('Assumptions'!D16*(1+C49))*('Assumptions'!D20+E49)-'Assumptions'!D6*'Assumptions'!D21)+('Waterloo'!B47*(60%+40%*(MAX(50%,(1-'Assumptions'!D17-'Assumptions'!D18)+D49)/(1-'Assumptions'!D17-'Assumptions'!D18)))))-(('Assumptions'!D52*(1+'Assumptions'!E83))+('Assumptions'!D53*(1+'Assumptions'!F83))+(('Assumptions'!D54*(1+'Assumptions'!G83))+('Assumptions'!D55*(1+'Assumptions'!G83))+'Assumptions'!D56+'Assumptions'!D57+'Assumptions'!D58+'Assumptions'!D59+'Assumptions'!D60+'Assumptions'!D61+'Assumptions'!D62+'Assumptions'!D63+'Assumptions'!D64+'Assumptions'!D65)*(80%+20%*(MAX(50%,(1-'Assumptions'!D17-'Assumptions'!D18)+D49)/(1-'Assumptions'!D17-'Assumptions'!D18)))+((('Assumptions'!D6*('Assumptions'!D16*(1+C49))*'Assumptions'!D13)*(1-'Assumptions'!D17-MAX(0,'Assumptions'!D18-D49)-'Assumptions'!D19)-'Assumptions'!D6*('Assumptions'!D16*(1+C49))*('Assumptions'!D20+E49)-'Assumptions'!D6*'Assumptions'!D21)+('Waterloo'!B47*(60%+40%*(MAX(50%,(1-'Assumptions'!D17-'Assumptions'!D18)+D49)/(1-'Assumptions'!D17-'Assumptions'!D18)))))*'Assumptions'!D28))/(1.30*(-PMT(('Assumptions'!D37+2%)/12,30*12,1)*12)))),'Assumptions'!D36))-'Assumptions'!D41</x:f>
        <x:v>79454395.5274006</x:v>
      </x:c>
      <x:c r="R49" s="110" t="n">
        <x:f>IF(G49=1,MAX(0,'Assumptions'!D36-(MAX(0,MIN(MAX(0,(((('Assumptions'!D6*('Assumptions'!D16*(1+C49))*'Assumptions'!D13)*(1-'Assumptions'!D17-MAX(0,'Assumptions'!D18-D49)-'Assumptions'!D19)-'Assumptions'!D6*('Assumptions'!D16*(1+C49))*('Assumptions'!D20+E49)-'Assumptions'!D6*'Assumptions'!D21)+('Waterloo'!B47*(60%+40%*(MAX(50%,(1-'Assumptions'!D17-'Assumptions'!D18)+D49)/(1-'Assumptions'!D17-'Assumptions'!D18)))))-(('Assumptions'!D52*(1+'Assumptions'!E83))+('Assumptions'!D53*(1+'Assumptions'!F83))+(('Assumptions'!D54*(1+'Assumptions'!G83))+('Assumptions'!D55*(1+'Assumptions'!G83))+'Assumptions'!D56+'Assumptions'!D57+'Assumptions'!D58+'Assumptions'!D59+'Assumptions'!D60+'Assumptions'!D61+'Assumptions'!D62+'Assumptions'!D63+'Assumptions'!D64+'Assumptions'!D65)*(80%+20%*(MAX(50%,(1-'Assumptions'!D17-'Assumptions'!D18)+D49)/(1-'Assumptions'!D17-'Assumptions'!D18)))+((('Assumptions'!D6*('Assumptions'!D16*(1+C49))*'Assumptions'!D13)*(1-'Assumptions'!D17-MAX(0,'Assumptions'!D18-D49)-'Assumptions'!D19)-'Assumptions'!D6*('Assumptions'!D16*(1+C49))*('Assumptions'!D20+E49)-'Assumptions'!D6*'Assumptions'!D21)+('Waterloo'!B47*(60%+40%*(MAX(50%,(1-'Assumptions'!D17-'Assumptions'!D18)+D49)/(1-'Assumptions'!D17-'Assumptions'!D18)))))*'Assumptions'!D28))/('Assumptions'!D34+F49))*55%,(((('Assumptions'!D6*('Assumptions'!D16*(1+C49))*'Assumptions'!D13)*(1-'Assumptions'!D17-MAX(0,'Assumptions'!D18-D49)-'Assumptions'!D19)-'Assumptions'!D6*('Assumptions'!D16*(1+C49))*('Assumptions'!D20+E49)-'Assumptions'!D6*'Assumptions'!D21)+('Waterloo'!B47*(60%+40%*(MAX(50%,(1-'Assumptions'!D17-'Assumptions'!D18)+D49)/(1-'Assumptions'!D17-'Assumptions'!D18)))))-(('Assumptions'!D52*(1+'Assumptions'!E83))+('Assumptions'!D53*(1+'Assumptions'!F83))+(('Assumptions'!D54*(1+'Assumptions'!G83))+('Assumptions'!D55*(1+'Assumptions'!G83))+'Assumptions'!D56+'Assumptions'!D57+'Assumptions'!D58+'Assumptions'!D59+'Assumptions'!D60+'Assumptions'!D61+'Assumptions'!D62+'Assumptions'!D63+'Assumptions'!D64+'Assumptions'!D65)*(80%+20%*(MAX(50%,(1-'Assumptions'!D17-'Assumptions'!D18)+D49)/(1-'Assumptions'!D17-'Assumptions'!D18)))+((('Assumptions'!D6*('Assumptions'!D16*(1+C49))*'Assumptions'!D13)*(1-'Assumptions'!D17-MAX(0,'Assumptions'!D18-D49)-'Assumptions'!D19)-'Assumptions'!D6*('Assumptions'!D16*(1+C49))*('Assumptions'!D20+E49)-'Assumptions'!D6*'Assumptions'!D21)+('Waterloo'!B47*(60%+40%*(MAX(50%,(1-'Assumptions'!D17-'Assumptions'!D18)+D49)/(1-'Assumptions'!D17-'Assumptions'!D18)))))*'Assumptions'!D28))/(1.30*(-PMT(('Assumptions'!D37+2%)/12,30*12,1)*12)))))),0)</x:f>
        <x:v>17956162.483922347</x:v>
      </x:c>
      <x:c r="S49" s="32" t="str">
        <x:v>Property cash flow, then common equity</x:v>
      </x:c>
    </x:row>
    <x:row r="50">
      <x:c r="A50" s="191" t="str">
        <x:v>Waterloo</x:v>
      </x:c>
      <x:c r="B50" s="191" t="str">
        <x:v>Combined stress</x:v>
      </x:c>
      <x:c r="C50" s="192" t="n">
        <x:f>'Assumptions'!B84</x:f>
        <x:v>-0.04</x:v>
      </x:c>
      <x:c r="D50" s="192" t="n">
        <x:f>'Assumptions'!C84</x:f>
        <x:v>-0.07</x:v>
      </x:c>
      <x:c r="E50" s="193" t="n">
        <x:f>'Assumptions'!D84</x:f>
        <x:v>1</x:v>
      </x:c>
      <x:c r="F50" s="192" t="n">
        <x:f>'Assumptions'!H84</x:f>
        <x:v>0.0075</x:v>
      </x:c>
      <x:c r="G50" s="194" t="n">
        <x:f>'Assumptions'!J84</x:f>
        <x:v>1</x:v>
      </x:c>
      <x:c r="H50" s="195" t="n">
        <x:f>(('Assumptions'!D6*('Assumptions'!D16*(1+C50))*'Assumptions'!D13)*(1-'Assumptions'!D17-MAX(0,'Assumptions'!D18-D50)-'Assumptions'!D19)-'Assumptions'!D6*('Assumptions'!D16*(1+C50))*('Assumptions'!D20+E50)-'Assumptions'!D6*'Assumptions'!D21)/'Assumptions'!D6/'Assumptions'!D13</x:f>
        <x:v>1116.0666666666668</x:v>
      </x:c>
      <x:c r="I50" s="195" t="n">
        <x:f>((('Assumptions'!D6*('Assumptions'!D16*(1+C50))*'Assumptions'!D13)*(1-'Assumptions'!D17-MAX(0,'Assumptions'!D18-D50)-'Assumptions'!D19)-'Assumptions'!D6*('Assumptions'!D16*(1+C50))*('Assumptions'!D20+E50)-'Assumptions'!D6*'Assumptions'!D21)+('Waterloo'!B47*(60%+40%*(MAX(50%,(1-'Assumptions'!D17-'Assumptions'!D18)+D50)/(1-'Assumptions'!D17-'Assumptions'!D18)))))</x:f>
        <x:v>11321398.55</x:v>
      </x:c>
      <x:c r="J50" s="195" t="n">
        <x:f>(((('Assumptions'!D6*('Assumptions'!D16*(1+C50))*'Assumptions'!D13)*(1-'Assumptions'!D17-MAX(0,'Assumptions'!D18-D50)-'Assumptions'!D19)-'Assumptions'!D6*('Assumptions'!D16*(1+C50))*('Assumptions'!D20+E50)-'Assumptions'!D6*'Assumptions'!D21)+('Waterloo'!B47*(60%+40%*(MAX(50%,(1-'Assumptions'!D17-'Assumptions'!D18)+D50)/(1-'Assumptions'!D17-'Assumptions'!D18)))))-(('Assumptions'!D52*(1+'Assumptions'!E84))+('Assumptions'!D53*(1+'Assumptions'!F84))+(('Assumptions'!D54*(1+'Assumptions'!G84))+('Assumptions'!D55*(1+'Assumptions'!G84))+'Assumptions'!D56+'Assumptions'!D57+'Assumptions'!D58+'Assumptions'!D59+'Assumptions'!D60+'Assumptions'!D61+'Assumptions'!D62+'Assumptions'!D63+'Assumptions'!D64+'Assumptions'!D65)*(80%+20%*(MAX(50%,(1-'Assumptions'!D17-'Assumptions'!D18)+D50)/(1-'Assumptions'!D17-'Assumptions'!D18)))+((('Assumptions'!D6*('Assumptions'!D16*(1+C50))*'Assumptions'!D13)*(1-'Assumptions'!D17-MAX(0,'Assumptions'!D18-D50)-'Assumptions'!D19)-'Assumptions'!D6*('Assumptions'!D16*(1+C50))*('Assumptions'!D20+E50)-'Assumptions'!D6*'Assumptions'!D21)+('Waterloo'!B47*(60%+40%*(MAX(50%,(1-'Assumptions'!D17-'Assumptions'!D18)+D50)/(1-'Assumptions'!D17-'Assumptions'!D18)))))*'Assumptions'!D28))</x:f>
        <x:v>5694344.0935</x:v>
      </x:c>
      <x:c r="K50" s="196" t="n">
        <x:f>J50/'Waterloo'!B73-1</x:f>
        <x:v>-0.3375702897939733</x:v>
      </x:c>
      <x:c r="L50" s="197" t="n">
        <x:f>IF((IF(G50=1,MAX(0,MIN(MAX(0,(((('Assumptions'!D6*('Assumptions'!D16*(1+C50))*'Assumptions'!D13)*(1-'Assumptions'!D17-MAX(0,'Assumptions'!D18-D50)-'Assumptions'!D19)-'Assumptions'!D6*('Assumptions'!D16*(1+C50))*('Assumptions'!D20+E50)-'Assumptions'!D6*'Assumptions'!D21)+('Waterloo'!B47*(60%+40%*(MAX(50%,(1-'Assumptions'!D17-'Assumptions'!D18)+D50)/(1-'Assumptions'!D17-'Assumptions'!D18)))))-(('Assumptions'!D52*(1+'Assumptions'!E84))+('Assumptions'!D53*(1+'Assumptions'!F84))+(('Assumptions'!D54*(1+'Assumptions'!G84))+('Assumptions'!D55*(1+'Assumptions'!G84))+'Assumptions'!D56+'Assumptions'!D57+'Assumptions'!D58+'Assumptions'!D59+'Assumptions'!D60+'Assumptions'!D61+'Assumptions'!D62+'Assumptions'!D63+'Assumptions'!D64+'Assumptions'!D65)*(80%+20%*(MAX(50%,(1-'Assumptions'!D17-'Assumptions'!D18)+D50)/(1-'Assumptions'!D17-'Assumptions'!D18)))+((('Assumptions'!D6*('Assumptions'!D16*(1+C50))*'Assumptions'!D13)*(1-'Assumptions'!D17-MAX(0,'Assumptions'!D18-D50)-'Assumptions'!D19)-'Assumptions'!D6*('Assumptions'!D16*(1+C50))*('Assumptions'!D20+E50)-'Assumptions'!D6*'Assumptions'!D21)+('Waterloo'!B47*(60%+40%*(MAX(50%,(1-'Assumptions'!D17-'Assumptions'!D18)+D50)/(1-'Assumptions'!D17-'Assumptions'!D18)))))*'Assumptions'!D28))/('Assumptions'!D34+F50))*55%,(((('Assumptions'!D6*('Assumptions'!D16*(1+C50))*'Assumptions'!D13)*(1-'Assumptions'!D17-MAX(0,'Assumptions'!D18-D50)-'Assumptions'!D19)-'Assumptions'!D6*('Assumptions'!D16*(1+C50))*('Assumptions'!D20+E50)-'Assumptions'!D6*'Assumptions'!D21)+('Waterloo'!B47*(60%+40%*(MAX(50%,(1-'Assumptions'!D17-'Assumptions'!D18)+D50)/(1-'Assumptions'!D17-'Assumptions'!D18)))))-(('Assumptions'!D52*(1+'Assumptions'!E84))+('Assumptions'!D53*(1+'Assumptions'!F84))+(('Assumptions'!D54*(1+'Assumptions'!G84))+('Assumptions'!D55*(1+'Assumptions'!G84))+'Assumptions'!D56+'Assumptions'!D57+'Assumptions'!D58+'Assumptions'!D59+'Assumptions'!D60+'Assumptions'!D61+'Assumptions'!D62+'Assumptions'!D63+'Assumptions'!D64+'Assumptions'!D65)*(80%+20%*(MAX(50%,(1-'Assumptions'!D17-'Assumptions'!D18)+D50)/(1-'Assumptions'!D17-'Assumptions'!D18)))+((('Assumptions'!D6*('Assumptions'!D16*(1+C50))*'Assumptions'!D13)*(1-'Assumptions'!D17-MAX(0,'Assumptions'!D18-D50)-'Assumptions'!D19)-'Assumptions'!D6*('Assumptions'!D16*(1+C50))*('Assumptions'!D20+E50)-'Assumptions'!D6*'Assumptions'!D21)+('Waterloo'!B47*(60%+40%*(MAX(50%,(1-'Assumptions'!D17-'Assumptions'!D18)+D50)/(1-'Assumptions'!D17-'Assumptions'!D18)))))*'Assumptions'!D28))/(1.30*(-PMT(('Assumptions'!D37+2%)/12,30*12,1)*12))))*(-PMT(('Assumptions'!D37+2%)/12,30*12,1)*12),'Waterloo'!B98))&gt;0,J50/(IF(G50=1,MAX(0,MIN(MAX(0,(((('Assumptions'!D6*('Assumptions'!D16*(1+C50))*'Assumptions'!D13)*(1-'Assumptions'!D17-MAX(0,'Assumptions'!D18-D50)-'Assumptions'!D19)-'Assumptions'!D6*('Assumptions'!D16*(1+C50))*('Assumptions'!D20+E50)-'Assumptions'!D6*'Assumptions'!D21)+('Waterloo'!B47*(60%+40%*(MAX(50%,(1-'Assumptions'!D17-'Assumptions'!D18)+D50)/(1-'Assumptions'!D17-'Assumptions'!D18)))))-(('Assumptions'!D52*(1+'Assumptions'!E84))+('Assumptions'!D53*(1+'Assumptions'!F84))+(('Assumptions'!D54*(1+'Assumptions'!G84))+('Assumptions'!D55*(1+'Assumptions'!G84))+'Assumptions'!D56+'Assumptions'!D57+'Assumptions'!D58+'Assumptions'!D59+'Assumptions'!D60+'Assumptions'!D61+'Assumptions'!D62+'Assumptions'!D63+'Assumptions'!D64+'Assumptions'!D65)*(80%+20%*(MAX(50%,(1-'Assumptions'!D17-'Assumptions'!D18)+D50)/(1-'Assumptions'!D17-'Assumptions'!D18)))+((('Assumptions'!D6*('Assumptions'!D16*(1+C50))*'Assumptions'!D13)*(1-'Assumptions'!D17-MAX(0,'Assumptions'!D18-D50)-'Assumptions'!D19)-'Assumptions'!D6*('Assumptions'!D16*(1+C50))*('Assumptions'!D20+E50)-'Assumptions'!D6*'Assumptions'!D21)+('Waterloo'!B47*(60%+40%*(MAX(50%,(1-'Assumptions'!D17-'Assumptions'!D18)+D50)/(1-'Assumptions'!D17-'Assumptions'!D18)))))*'Assumptions'!D28))/('Assumptions'!D34+F50))*55%,(((('Assumptions'!D6*('Assumptions'!D16*(1+C50))*'Assumptions'!D13)*(1-'Assumptions'!D17-MAX(0,'Assumptions'!D18-D50)-'Assumptions'!D19)-'Assumptions'!D6*('Assumptions'!D16*(1+C50))*('Assumptions'!D20+E50)-'Assumptions'!D6*'Assumptions'!D21)+('Waterloo'!B47*(60%+40%*(MAX(50%,(1-'Assumptions'!D17-'Assumptions'!D18)+D50)/(1-'Assumptions'!D17-'Assumptions'!D18)))))-(('Assumptions'!D52*(1+'Assumptions'!E84))+('Assumptions'!D53*(1+'Assumptions'!F84))+(('Assumptions'!D54*(1+'Assumptions'!G84))+('Assumptions'!D55*(1+'Assumptions'!G84))+'Assumptions'!D56+'Assumptions'!D57+'Assumptions'!D58+'Assumptions'!D59+'Assumptions'!D60+'Assumptions'!D61+'Assumptions'!D62+'Assumptions'!D63+'Assumptions'!D64+'Assumptions'!D65)*(80%+20%*(MAX(50%,(1-'Assumptions'!D17-'Assumptions'!D18)+D50)/(1-'Assumptions'!D17-'Assumptions'!D18)))+((('Assumptions'!D6*('Assumptions'!D16*(1+C50))*'Assumptions'!D13)*(1-'Assumptions'!D17-MAX(0,'Assumptions'!D18-D50)-'Assumptions'!D19)-'Assumptions'!D6*('Assumptions'!D16*(1+C50))*('Assumptions'!D20+E50)-'Assumptions'!D6*'Assumptions'!D21)+('Waterloo'!B47*(60%+40%*(MAX(50%,(1-'Assumptions'!D17-'Assumptions'!D18)+D50)/(1-'Assumptions'!D17-'Assumptions'!D18)))))*'Assumptions'!D28))/(1.30*(-PMT(('Assumptions'!D37+2%)/12,30*12,1)*12))))*(-PMT(('Assumptions'!D37+2%)/12,30*12,1)*12),'Waterloo'!B98)),"")</x:f>
        <x:v>1.2999999999999998</x:v>
      </x:c>
      <x:c r="M50" s="196" t="n">
        <x:f>IF((IF(G50=1,MAX(0,MIN(MAX(0,(((('Assumptions'!D6*('Assumptions'!D16*(1+C50))*'Assumptions'!D13)*(1-'Assumptions'!D17-MAX(0,'Assumptions'!D18-D50)-'Assumptions'!D19)-'Assumptions'!D6*('Assumptions'!D16*(1+C50))*('Assumptions'!D20+E50)-'Assumptions'!D6*'Assumptions'!D21)+('Waterloo'!B47*(60%+40%*(MAX(50%,(1-'Assumptions'!D17-'Assumptions'!D18)+D50)/(1-'Assumptions'!D17-'Assumptions'!D18)))))-(('Assumptions'!D52*(1+'Assumptions'!E84))+('Assumptions'!D53*(1+'Assumptions'!F84))+(('Assumptions'!D54*(1+'Assumptions'!G84))+('Assumptions'!D55*(1+'Assumptions'!G84))+'Assumptions'!D56+'Assumptions'!D57+'Assumptions'!D58+'Assumptions'!D59+'Assumptions'!D60+'Assumptions'!D61+'Assumptions'!D62+'Assumptions'!D63+'Assumptions'!D64+'Assumptions'!D65)*(80%+20%*(MAX(50%,(1-'Assumptions'!D17-'Assumptions'!D18)+D50)/(1-'Assumptions'!D17-'Assumptions'!D18)))+((('Assumptions'!D6*('Assumptions'!D16*(1+C50))*'Assumptions'!D13)*(1-'Assumptions'!D17-MAX(0,'Assumptions'!D18-D50)-'Assumptions'!D19)-'Assumptions'!D6*('Assumptions'!D16*(1+C50))*('Assumptions'!D20+E50)-'Assumptions'!D6*'Assumptions'!D21)+('Waterloo'!B47*(60%+40%*(MAX(50%,(1-'Assumptions'!D17-'Assumptions'!D18)+D50)/(1-'Assumptions'!D17-'Assumptions'!D18)))))*'Assumptions'!D28))/('Assumptions'!D34+F50))*55%,(((('Assumptions'!D6*('Assumptions'!D16*(1+C50))*'Assumptions'!D13)*(1-'Assumptions'!D17-MAX(0,'Assumptions'!D18-D50)-'Assumptions'!D19)-'Assumptions'!D6*('Assumptions'!D16*(1+C50))*('Assumptions'!D20+E50)-'Assumptions'!D6*'Assumptions'!D21)+('Waterloo'!B47*(60%+40%*(MAX(50%,(1-'Assumptions'!D17-'Assumptions'!D18)+D50)/(1-'Assumptions'!D17-'Assumptions'!D18)))))-(('Assumptions'!D52*(1+'Assumptions'!E84))+('Assumptions'!D53*(1+'Assumptions'!F84))+(('Assumptions'!D54*(1+'Assumptions'!G84))+('Assumptions'!D55*(1+'Assumptions'!G84))+'Assumptions'!D56+'Assumptions'!D57+'Assumptions'!D58+'Assumptions'!D59+'Assumptions'!D60+'Assumptions'!D61+'Assumptions'!D62+'Assumptions'!D63+'Assumptions'!D64+'Assumptions'!D65)*(80%+20%*(MAX(50%,(1-'Assumptions'!D17-'Assumptions'!D18)+D50)/(1-'Assumptions'!D17-'Assumptions'!D18)))+((('Assumptions'!D6*('Assumptions'!D16*(1+C50))*'Assumptions'!D13)*(1-'Assumptions'!D17-MAX(0,'Assumptions'!D18-D50)-'Assumptions'!D19)-'Assumptions'!D6*('Assumptions'!D16*(1+C50))*('Assumptions'!D20+E50)-'Assumptions'!D6*'Assumptions'!D21)+('Waterloo'!B47*(60%+40%*(MAX(50%,(1-'Assumptions'!D17-'Assumptions'!D18)+D50)/(1-'Assumptions'!D17-'Assumptions'!D18)))))*'Assumptions'!D28))/(1.30*(-PMT(('Assumptions'!D37+2%)/12,30*12,1)*12)))),'Assumptions'!D36))&gt;0,J50/(IF(G50=1,MAX(0,MIN(MAX(0,(((('Assumptions'!D6*('Assumptions'!D16*(1+C50))*'Assumptions'!D13)*(1-'Assumptions'!D17-MAX(0,'Assumptions'!D18-D50)-'Assumptions'!D19)-'Assumptions'!D6*('Assumptions'!D16*(1+C50))*('Assumptions'!D20+E50)-'Assumptions'!D6*'Assumptions'!D21)+('Waterloo'!B47*(60%+40%*(MAX(50%,(1-'Assumptions'!D17-'Assumptions'!D18)+D50)/(1-'Assumptions'!D17-'Assumptions'!D18)))))-(('Assumptions'!D52*(1+'Assumptions'!E84))+('Assumptions'!D53*(1+'Assumptions'!F84))+(('Assumptions'!D54*(1+'Assumptions'!G84))+('Assumptions'!D55*(1+'Assumptions'!G84))+'Assumptions'!D56+'Assumptions'!D57+'Assumptions'!D58+'Assumptions'!D59+'Assumptions'!D60+'Assumptions'!D61+'Assumptions'!D62+'Assumptions'!D63+'Assumptions'!D64+'Assumptions'!D65)*(80%+20%*(MAX(50%,(1-'Assumptions'!D17-'Assumptions'!D18)+D50)/(1-'Assumptions'!D17-'Assumptions'!D18)))+((('Assumptions'!D6*('Assumptions'!D16*(1+C50))*'Assumptions'!D13)*(1-'Assumptions'!D17-MAX(0,'Assumptions'!D18-D50)-'Assumptions'!D19)-'Assumptions'!D6*('Assumptions'!D16*(1+C50))*('Assumptions'!D20+E50)-'Assumptions'!D6*'Assumptions'!D21)+('Waterloo'!B47*(60%+40%*(MAX(50%,(1-'Assumptions'!D17-'Assumptions'!D18)+D50)/(1-'Assumptions'!D17-'Assumptions'!D18)))))*'Assumptions'!D28))/('Assumptions'!D34+F50))*55%,(((('Assumptions'!D6*('Assumptions'!D16*(1+C50))*'Assumptions'!D13)*(1-'Assumptions'!D17-MAX(0,'Assumptions'!D18-D50)-'Assumptions'!D19)-'Assumptions'!D6*('Assumptions'!D16*(1+C50))*('Assumptions'!D20+E50)-'Assumptions'!D6*'Assumptions'!D21)+('Waterloo'!B47*(60%+40%*(MAX(50%,(1-'Assumptions'!D17-'Assumptions'!D18)+D50)/(1-'Assumptions'!D17-'Assumptions'!D18)))))-(('Assumptions'!D52*(1+'Assumptions'!E84))+('Assumptions'!D53*(1+'Assumptions'!F84))+(('Assumptions'!D54*(1+'Assumptions'!G84))+('Assumptions'!D55*(1+'Assumptions'!G84))+'Assumptions'!D56+'Assumptions'!D57+'Assumptions'!D58+'Assumptions'!D59+'Assumptions'!D60+'Assumptions'!D61+'Assumptions'!D62+'Assumptions'!D63+'Assumptions'!D64+'Assumptions'!D65)*(80%+20%*(MAX(50%,(1-'Assumptions'!D17-'Assumptions'!D18)+D50)/(1-'Assumptions'!D17-'Assumptions'!D18)))+((('Assumptions'!D6*('Assumptions'!D16*(1+C50))*'Assumptions'!D13)*(1-'Assumptions'!D17-MAX(0,'Assumptions'!D18-D50)-'Assumptions'!D19)-'Assumptions'!D6*('Assumptions'!D16*(1+C50))*('Assumptions'!D20+E50)-'Assumptions'!D6*'Assumptions'!D21)+('Waterloo'!B47*(60%+40%*(MAX(50%,(1-'Assumptions'!D17-'Assumptions'!D18)+D50)/(1-'Assumptions'!D17-'Assumptions'!D18)))))*'Assumptions'!D28))/(1.30*(-PMT(('Assumptions'!D37+2%)/12,30*12,1)*12)))),'Assumptions'!D36)),"")</x:f>
        <x:v>0.12272526327568599</x:v>
      </x:c>
      <x:c r="N50" s="195" t="n">
        <x:f>J50-'Waterloo'!B76-(IF(G50=1,MAX(0,MIN(MAX(0,(((('Assumptions'!D6*('Assumptions'!D16*(1+C50))*'Assumptions'!D13)*(1-'Assumptions'!D17-MAX(0,'Assumptions'!D18-D50)-'Assumptions'!D19)-'Assumptions'!D6*('Assumptions'!D16*(1+C50))*('Assumptions'!D20+E50)-'Assumptions'!D6*'Assumptions'!D21)+('Waterloo'!B47*(60%+40%*(MAX(50%,(1-'Assumptions'!D17-'Assumptions'!D18)+D50)/(1-'Assumptions'!D17-'Assumptions'!D18)))))-(('Assumptions'!D52*(1+'Assumptions'!E84))+('Assumptions'!D53*(1+'Assumptions'!F84))+(('Assumptions'!D54*(1+'Assumptions'!G84))+('Assumptions'!D55*(1+'Assumptions'!G84))+'Assumptions'!D56+'Assumptions'!D57+'Assumptions'!D58+'Assumptions'!D59+'Assumptions'!D60+'Assumptions'!D61+'Assumptions'!D62+'Assumptions'!D63+'Assumptions'!D64+'Assumptions'!D65)*(80%+20%*(MAX(50%,(1-'Assumptions'!D17-'Assumptions'!D18)+D50)/(1-'Assumptions'!D17-'Assumptions'!D18)))+((('Assumptions'!D6*('Assumptions'!D16*(1+C50))*'Assumptions'!D13)*(1-'Assumptions'!D17-MAX(0,'Assumptions'!D18-D50)-'Assumptions'!D19)-'Assumptions'!D6*('Assumptions'!D16*(1+C50))*('Assumptions'!D20+E50)-'Assumptions'!D6*'Assumptions'!D21)+('Waterloo'!B47*(60%+40%*(MAX(50%,(1-'Assumptions'!D17-'Assumptions'!D18)+D50)/(1-'Assumptions'!D17-'Assumptions'!D18)))))*'Assumptions'!D28))/('Assumptions'!D34+F50))*55%,(((('Assumptions'!D6*('Assumptions'!D16*(1+C50))*'Assumptions'!D13)*(1-'Assumptions'!D17-MAX(0,'Assumptions'!D18-D50)-'Assumptions'!D19)-'Assumptions'!D6*('Assumptions'!D16*(1+C50))*('Assumptions'!D20+E50)-'Assumptions'!D6*'Assumptions'!D21)+('Waterloo'!B47*(60%+40%*(MAX(50%,(1-'Assumptions'!D17-'Assumptions'!D18)+D50)/(1-'Assumptions'!D17-'Assumptions'!D18)))))-(('Assumptions'!D52*(1+'Assumptions'!E84))+('Assumptions'!D53*(1+'Assumptions'!F84))+(('Assumptions'!D54*(1+'Assumptions'!G84))+('Assumptions'!D55*(1+'Assumptions'!G84))+'Assumptions'!D56+'Assumptions'!D57+'Assumptions'!D58+'Assumptions'!D59+'Assumptions'!D60+'Assumptions'!D61+'Assumptions'!D62+'Assumptions'!D63+'Assumptions'!D64+'Assumptions'!D65)*(80%+20%*(MAX(50%,(1-'Assumptions'!D17-'Assumptions'!D18)+D50)/(1-'Assumptions'!D17-'Assumptions'!D18)))+((('Assumptions'!D6*('Assumptions'!D16*(1+C50))*'Assumptions'!D13)*(1-'Assumptions'!D17-MAX(0,'Assumptions'!D18-D50)-'Assumptions'!D19)-'Assumptions'!D6*('Assumptions'!D16*(1+C50))*('Assumptions'!D20+E50)-'Assumptions'!D6*'Assumptions'!D21)+('Waterloo'!B47*(60%+40%*(MAX(50%,(1-'Assumptions'!D17-'Assumptions'!D18)+D50)/(1-'Assumptions'!D17-'Assumptions'!D18)))))*'Assumptions'!D28))/(1.30*(-PMT(('Assumptions'!D37+2%)/12,30*12,1)*12))))*(-PMT(('Assumptions'!D37+2%)/12,30*12,1)*12),'Waterloo'!B98))-'Waterloo'!B102-'Assumptions'!D6*'Assumptions'!I84</x:f>
        <x:v>677279.4061923074</x:v>
      </x:c>
      <x:c r="O50" s="195" t="n">
        <x:f>MAX(0,(((('Assumptions'!D6*('Assumptions'!D16*(1+C50))*'Assumptions'!D13)*(1-'Assumptions'!D17-MAX(0,'Assumptions'!D18-D50)-'Assumptions'!D19)-'Assumptions'!D6*('Assumptions'!D16*(1+C50))*('Assumptions'!D20+E50)-'Assumptions'!D6*'Assumptions'!D21)+('Waterloo'!B47*(60%+40%*(MAX(50%,(1-'Assumptions'!D17-'Assumptions'!D18)+D50)/(1-'Assumptions'!D17-'Assumptions'!D18)))))-(('Assumptions'!D52*(1+'Assumptions'!E84))+('Assumptions'!D53*(1+'Assumptions'!F84))+(('Assumptions'!D54*(1+'Assumptions'!G84))+('Assumptions'!D55*(1+'Assumptions'!G84))+'Assumptions'!D56+'Assumptions'!D57+'Assumptions'!D58+'Assumptions'!D59+'Assumptions'!D60+'Assumptions'!D61+'Assumptions'!D62+'Assumptions'!D63+'Assumptions'!D64+'Assumptions'!D65)*(80%+20%*(MAX(50%,(1-'Assumptions'!D17-'Assumptions'!D18)+D50)/(1-'Assumptions'!D17-'Assumptions'!D18)))+((('Assumptions'!D6*('Assumptions'!D16*(1+C50))*'Assumptions'!D13)*(1-'Assumptions'!D17-MAX(0,'Assumptions'!D18-D50)-'Assumptions'!D19)-'Assumptions'!D6*('Assumptions'!D16*(1+C50))*('Assumptions'!D20+E50)-'Assumptions'!D6*'Assumptions'!D21)+('Waterloo'!B47*(60%+40%*(MAX(50%,(1-'Assumptions'!D17-'Assumptions'!D18)+D50)/(1-'Assumptions'!D17-'Assumptions'!D18)))))*'Assumptions'!D28))/('Assumptions'!D34+F50))</x:f>
        <x:v>91109505.496</x:v>
      </x:c>
      <x:c r="P50" s="196" t="n">
        <x:f>IF(O50&gt;0,(IF(G50=1,MAX(0,MIN(MAX(0,(((('Assumptions'!D6*('Assumptions'!D16*(1+C50))*'Assumptions'!D13)*(1-'Assumptions'!D17-MAX(0,'Assumptions'!D18-D50)-'Assumptions'!D19)-'Assumptions'!D6*('Assumptions'!D16*(1+C50))*('Assumptions'!D20+E50)-'Assumptions'!D6*'Assumptions'!D21)+('Waterloo'!B47*(60%+40%*(MAX(50%,(1-'Assumptions'!D17-'Assumptions'!D18)+D50)/(1-'Assumptions'!D17-'Assumptions'!D18)))))-(('Assumptions'!D52*(1+'Assumptions'!E84))+('Assumptions'!D53*(1+'Assumptions'!F84))+(('Assumptions'!D54*(1+'Assumptions'!G84))+('Assumptions'!D55*(1+'Assumptions'!G84))+'Assumptions'!D56+'Assumptions'!D57+'Assumptions'!D58+'Assumptions'!D59+'Assumptions'!D60+'Assumptions'!D61+'Assumptions'!D62+'Assumptions'!D63+'Assumptions'!D64+'Assumptions'!D65)*(80%+20%*(MAX(50%,(1-'Assumptions'!D17-'Assumptions'!D18)+D50)/(1-'Assumptions'!D17-'Assumptions'!D18)))+((('Assumptions'!D6*('Assumptions'!D16*(1+C50))*'Assumptions'!D13)*(1-'Assumptions'!D17-MAX(0,'Assumptions'!D18-D50)-'Assumptions'!D19)-'Assumptions'!D6*('Assumptions'!D16*(1+C50))*('Assumptions'!D20+E50)-'Assumptions'!D6*'Assumptions'!D21)+('Waterloo'!B47*(60%+40%*(MAX(50%,(1-'Assumptions'!D17-'Assumptions'!D18)+D50)/(1-'Assumptions'!D17-'Assumptions'!D18)))))*'Assumptions'!D28))/('Assumptions'!D34+F50))*55%,(((('Assumptions'!D6*('Assumptions'!D16*(1+C50))*'Assumptions'!D13)*(1-'Assumptions'!D17-MAX(0,'Assumptions'!D18-D50)-'Assumptions'!D19)-'Assumptions'!D6*('Assumptions'!D16*(1+C50))*('Assumptions'!D20+E50)-'Assumptions'!D6*'Assumptions'!D21)+('Waterloo'!B47*(60%+40%*(MAX(50%,(1-'Assumptions'!D17-'Assumptions'!D18)+D50)/(1-'Assumptions'!D17-'Assumptions'!D18)))))-(('Assumptions'!D52*(1+'Assumptions'!E84))+('Assumptions'!D53*(1+'Assumptions'!F84))+(('Assumptions'!D54*(1+'Assumptions'!G84))+('Assumptions'!D55*(1+'Assumptions'!G84))+'Assumptions'!D56+'Assumptions'!D57+'Assumptions'!D58+'Assumptions'!D59+'Assumptions'!D60+'Assumptions'!D61+'Assumptions'!D62+'Assumptions'!D63+'Assumptions'!D64+'Assumptions'!D65)*(80%+20%*(MAX(50%,(1-'Assumptions'!D17-'Assumptions'!D18)+D50)/(1-'Assumptions'!D17-'Assumptions'!D18)))+((('Assumptions'!D6*('Assumptions'!D16*(1+C50))*'Assumptions'!D13)*(1-'Assumptions'!D17-MAX(0,'Assumptions'!D18-D50)-'Assumptions'!D19)-'Assumptions'!D6*('Assumptions'!D16*(1+C50))*('Assumptions'!D20+E50)-'Assumptions'!D6*'Assumptions'!D21)+('Waterloo'!B47*(60%+40%*(MAX(50%,(1-'Assumptions'!D17-'Assumptions'!D18)+D50)/(1-'Assumptions'!D17-'Assumptions'!D18)))))*'Assumptions'!D28))/(1.30*(-PMT(('Assumptions'!D37+2%)/12,30*12,1)*12)))),'Assumptions'!D36))/O50,"")</x:f>
        <x:v>0.5092675976551141</x:v>
      </x:c>
      <x:c r="Q50" s="195" t="n">
        <x:f>O50-(IF(G50=1,MAX(0,MIN(MAX(0,(((('Assumptions'!D6*('Assumptions'!D16*(1+C50))*'Assumptions'!D13)*(1-'Assumptions'!D17-MAX(0,'Assumptions'!D18-D50)-'Assumptions'!D19)-'Assumptions'!D6*('Assumptions'!D16*(1+C50))*('Assumptions'!D20+E50)-'Assumptions'!D6*'Assumptions'!D21)+('Waterloo'!B47*(60%+40%*(MAX(50%,(1-'Assumptions'!D17-'Assumptions'!D18)+D50)/(1-'Assumptions'!D17-'Assumptions'!D18)))))-(('Assumptions'!D52*(1+'Assumptions'!E84))+('Assumptions'!D53*(1+'Assumptions'!F84))+(('Assumptions'!D54*(1+'Assumptions'!G84))+('Assumptions'!D55*(1+'Assumptions'!G84))+'Assumptions'!D56+'Assumptions'!D57+'Assumptions'!D58+'Assumptions'!D59+'Assumptions'!D60+'Assumptions'!D61+'Assumptions'!D62+'Assumptions'!D63+'Assumptions'!D64+'Assumptions'!D65)*(80%+20%*(MAX(50%,(1-'Assumptions'!D17-'Assumptions'!D18)+D50)/(1-'Assumptions'!D17-'Assumptions'!D18)))+((('Assumptions'!D6*('Assumptions'!D16*(1+C50))*'Assumptions'!D13)*(1-'Assumptions'!D17-MAX(0,'Assumptions'!D18-D50)-'Assumptions'!D19)-'Assumptions'!D6*('Assumptions'!D16*(1+C50))*('Assumptions'!D20+E50)-'Assumptions'!D6*'Assumptions'!D21)+('Waterloo'!B47*(60%+40%*(MAX(50%,(1-'Assumptions'!D17-'Assumptions'!D18)+D50)/(1-'Assumptions'!D17-'Assumptions'!D18)))))*'Assumptions'!D28))/('Assumptions'!D34+F50))*55%,(((('Assumptions'!D6*('Assumptions'!D16*(1+C50))*'Assumptions'!D13)*(1-'Assumptions'!D17-MAX(0,'Assumptions'!D18-D50)-'Assumptions'!D19)-'Assumptions'!D6*('Assumptions'!D16*(1+C50))*('Assumptions'!D20+E50)-'Assumptions'!D6*'Assumptions'!D21)+('Waterloo'!B47*(60%+40%*(MAX(50%,(1-'Assumptions'!D17-'Assumptions'!D18)+D50)/(1-'Assumptions'!D17-'Assumptions'!D18)))))-(('Assumptions'!D52*(1+'Assumptions'!E84))+('Assumptions'!D53*(1+'Assumptions'!F84))+(('Assumptions'!D54*(1+'Assumptions'!G84))+('Assumptions'!D55*(1+'Assumptions'!G84))+'Assumptions'!D56+'Assumptions'!D57+'Assumptions'!D58+'Assumptions'!D59+'Assumptions'!D60+'Assumptions'!D61+'Assumptions'!D62+'Assumptions'!D63+'Assumptions'!D64+'Assumptions'!D65)*(80%+20%*(MAX(50%,(1-'Assumptions'!D17-'Assumptions'!D18)+D50)/(1-'Assumptions'!D17-'Assumptions'!D18)))+((('Assumptions'!D6*('Assumptions'!D16*(1+C50))*'Assumptions'!D13)*(1-'Assumptions'!D17-MAX(0,'Assumptions'!D18-D50)-'Assumptions'!D19)-'Assumptions'!D6*('Assumptions'!D16*(1+C50))*('Assumptions'!D20+E50)-'Assumptions'!D6*'Assumptions'!D21)+('Waterloo'!B47*(60%+40%*(MAX(50%,(1-'Assumptions'!D17-'Assumptions'!D18)+D50)/(1-'Assumptions'!D17-'Assumptions'!D18)))))*'Assumptions'!D28))/(1.30*(-PMT(('Assumptions'!D37+2%)/12,30*12,1)*12)))),'Assumptions'!D36))-'Assumptions'!D41</x:f>
        <x:v>44710386.50850667</x:v>
      </x:c>
      <x:c r="R50" s="195" t="n">
        <x:f>IF(G50=1,MAX(0,'Assumptions'!D36-(MAX(0,MIN(MAX(0,(((('Assumptions'!D6*('Assumptions'!D16*(1+C50))*'Assumptions'!D13)*(1-'Assumptions'!D17-MAX(0,'Assumptions'!D18-D50)-'Assumptions'!D19)-'Assumptions'!D6*('Assumptions'!D16*(1+C50))*('Assumptions'!D20+E50)-'Assumptions'!D6*'Assumptions'!D21)+('Waterloo'!B47*(60%+40%*(MAX(50%,(1-'Assumptions'!D17-'Assumptions'!D18)+D50)/(1-'Assumptions'!D17-'Assumptions'!D18)))))-(('Assumptions'!D52*(1+'Assumptions'!E84))+('Assumptions'!D53*(1+'Assumptions'!F84))+(('Assumptions'!D54*(1+'Assumptions'!G84))+('Assumptions'!D55*(1+'Assumptions'!G84))+'Assumptions'!D56+'Assumptions'!D57+'Assumptions'!D58+'Assumptions'!D59+'Assumptions'!D60+'Assumptions'!D61+'Assumptions'!D62+'Assumptions'!D63+'Assumptions'!D64+'Assumptions'!D65)*(80%+20%*(MAX(50%,(1-'Assumptions'!D17-'Assumptions'!D18)+D50)/(1-'Assumptions'!D17-'Assumptions'!D18)))+((('Assumptions'!D6*('Assumptions'!D16*(1+C50))*'Assumptions'!D13)*(1-'Assumptions'!D17-MAX(0,'Assumptions'!D18-D50)-'Assumptions'!D19)-'Assumptions'!D6*('Assumptions'!D16*(1+C50))*('Assumptions'!D20+E50)-'Assumptions'!D6*'Assumptions'!D21)+('Waterloo'!B47*(60%+40%*(MAX(50%,(1-'Assumptions'!D17-'Assumptions'!D18)+D50)/(1-'Assumptions'!D17-'Assumptions'!D18)))))*'Assumptions'!D28))/('Assumptions'!D34+F50))*55%,(((('Assumptions'!D6*('Assumptions'!D16*(1+C50))*'Assumptions'!D13)*(1-'Assumptions'!D17-MAX(0,'Assumptions'!D18-D50)-'Assumptions'!D19)-'Assumptions'!D6*('Assumptions'!D16*(1+C50))*('Assumptions'!D20+E50)-'Assumptions'!D6*'Assumptions'!D21)+('Waterloo'!B47*(60%+40%*(MAX(50%,(1-'Assumptions'!D17-'Assumptions'!D18)+D50)/(1-'Assumptions'!D17-'Assumptions'!D18)))))-(('Assumptions'!D52*(1+'Assumptions'!E84))+('Assumptions'!D53*(1+'Assumptions'!F84))+(('Assumptions'!D54*(1+'Assumptions'!G84))+('Assumptions'!D55*(1+'Assumptions'!G84))+'Assumptions'!D56+'Assumptions'!D57+'Assumptions'!D58+'Assumptions'!D59+'Assumptions'!D60+'Assumptions'!D61+'Assumptions'!D62+'Assumptions'!D63+'Assumptions'!D64+'Assumptions'!D65)*(80%+20%*(MAX(50%,(1-'Assumptions'!D17-'Assumptions'!D18)+D50)/(1-'Assumptions'!D17-'Assumptions'!D18)))+((('Assumptions'!D6*('Assumptions'!D16*(1+C50))*'Assumptions'!D13)*(1-'Assumptions'!D17-MAX(0,'Assumptions'!D18-D50)-'Assumptions'!D19)-'Assumptions'!D6*('Assumptions'!D16*(1+C50))*('Assumptions'!D20+E50)-'Assumptions'!D6*'Assumptions'!D21)+('Waterloo'!B47*(60%+40%*(MAX(50%,(1-'Assumptions'!D17-'Assumptions'!D18)+D50)/(1-'Assumptions'!D17-'Assumptions'!D18)))))*'Assumptions'!D28))/(1.30*(-PMT(('Assumptions'!D37+2%)/12,30*12,1)*12)))))),0)</x:f>
        <x:v>41600881.012506664</x:v>
      </x:c>
      <x:c r="S50" s="191" t="str">
        <x:v>Property cash flow, then common equity</x:v>
      </x:c>
    </x:row>
    <x:row r="51">
      <x:c r="A51" s="184" t="str">
        <x:v>The Standard</x:v>
      </x:c>
      <x:c r="B51" s="184" t="str">
        <x:v>Base</x:v>
      </x:c>
      <x:c r="C51" s="185" t="n">
        <x:f>'Assumptions'!B70</x:f>
        <x:v>0</x:v>
      </x:c>
      <x:c r="D51" s="185" t="n">
        <x:f>'Assumptions'!C70</x:f>
        <x:v>0</x:v>
      </x:c>
      <x:c r="E51" s="186" t="n">
        <x:f>'Assumptions'!D70</x:f>
        <x:v>0</x:v>
      </x:c>
      <x:c r="F51" s="185" t="n">
        <x:f>'Assumptions'!H70</x:f>
        <x:v>0</x:v>
      </x:c>
      <x:c r="G51" s="187" t="n">
        <x:f>'Assumptions'!J70</x:f>
        <x:v>0</x:v>
      </x:c>
      <x:c r="H51" s="188" t="n">
        <x:f>(('Assumptions'!E6*('Assumptions'!E16*(1+C51))*'Assumptions'!E13)*(1-'Assumptions'!E17-MAX(0,'Assumptions'!E18-D51)-'Assumptions'!E19)-'Assumptions'!E6*('Assumptions'!E16*(1+C51))*('Assumptions'!E20+E51)-'Assumptions'!E6*'Assumptions'!E21)/'Assumptions'!E6/'Assumptions'!E13</x:f>
        <x:v>1299.2083333333333</x:v>
      </x:c>
      <x:c r="I51" s="188" t="n">
        <x:f>((('Assumptions'!E6*('Assumptions'!E16*(1+C51))*'Assumptions'!E13)*(1-'Assumptions'!E17-MAX(0,'Assumptions'!E18-D51)-'Assumptions'!E19)-'Assumptions'!E6*('Assumptions'!E16*(1+C51))*('Assumptions'!E20+E51)-'Assumptions'!E6*'Assumptions'!E21)+('Standard'!B47*(60%+40%*(MAX(50%,(1-'Assumptions'!E17-'Assumptions'!E18)+D51)/(1-'Assumptions'!E17-'Assumptions'!E18)))))</x:f>
        <x:v>15443596.599999998</x:v>
      </x:c>
      <x:c r="J51" s="188" t="n">
        <x:f>(((('Assumptions'!E6*('Assumptions'!E16*(1+C51))*'Assumptions'!E13)*(1-'Assumptions'!E17-MAX(0,'Assumptions'!E18-D51)-'Assumptions'!E19)-'Assumptions'!E6*('Assumptions'!E16*(1+C51))*('Assumptions'!E20+E51)-'Assumptions'!E6*'Assumptions'!E21)+('Standard'!B47*(60%+40%*(MAX(50%,(1-'Assumptions'!E17-'Assumptions'!E18)+D51)/(1-'Assumptions'!E17-'Assumptions'!E18)))))-(('Assumptions'!E52*(1+'Assumptions'!E70))+('Assumptions'!E53*(1+'Assumptions'!F70))+(('Assumptions'!E54*(1+'Assumptions'!G70))+('Assumptions'!E55*(1+'Assumptions'!G70))+'Assumptions'!E56+'Assumptions'!E57+'Assumptions'!E58+'Assumptions'!E59+'Assumptions'!E60+'Assumptions'!E61+'Assumptions'!E62+'Assumptions'!E63+'Assumptions'!E64+'Assumptions'!E65)*(80%+20%*(MAX(50%,(1-'Assumptions'!E17-'Assumptions'!E18)+D51)/(1-'Assumptions'!E17-'Assumptions'!E18)))+((('Assumptions'!E6*('Assumptions'!E16*(1+C51))*'Assumptions'!E13)*(1-'Assumptions'!E17-MAX(0,'Assumptions'!E18-D51)-'Assumptions'!E19)-'Assumptions'!E6*('Assumptions'!E16*(1+C51))*('Assumptions'!E20+E51)-'Assumptions'!E6*'Assumptions'!E21)+('Standard'!B47*(60%+40%*(MAX(50%,(1-'Assumptions'!E17-'Assumptions'!E18)+D51)/(1-'Assumptions'!E17-'Assumptions'!E18)))))*'Assumptions'!E28))</x:f>
        <x:v>9390288.701999998</x:v>
      </x:c>
      <x:c r="K51" s="189" t="n">
        <x:f>J51/'Standard'!B73-1</x:f>
        <x:v>-2.220446049250313e-16</x:v>
      </x:c>
      <x:c r="L51" s="190" t="n">
        <x:f>IF((IF(G51=1,MAX(0,MIN(MAX(0,(((('Assumptions'!E6*('Assumptions'!E16*(1+C51))*'Assumptions'!E13)*(1-'Assumptions'!E17-MAX(0,'Assumptions'!E18-D51)-'Assumptions'!E19)-'Assumptions'!E6*('Assumptions'!E16*(1+C51))*('Assumptions'!E20+E51)-'Assumptions'!E6*'Assumptions'!E21)+('Standard'!B47*(60%+40%*(MAX(50%,(1-'Assumptions'!E17-'Assumptions'!E18)+D51)/(1-'Assumptions'!E17-'Assumptions'!E18)))))-(('Assumptions'!E52*(1+'Assumptions'!E70))+('Assumptions'!E53*(1+'Assumptions'!F70))+(('Assumptions'!E54*(1+'Assumptions'!G70))+('Assumptions'!E55*(1+'Assumptions'!G70))+'Assumptions'!E56+'Assumptions'!E57+'Assumptions'!E58+'Assumptions'!E59+'Assumptions'!E60+'Assumptions'!E61+'Assumptions'!E62+'Assumptions'!E63+'Assumptions'!E64+'Assumptions'!E65)*(80%+20%*(MAX(50%,(1-'Assumptions'!E17-'Assumptions'!E18)+D51)/(1-'Assumptions'!E17-'Assumptions'!E18)))+((('Assumptions'!E6*('Assumptions'!E16*(1+C51))*'Assumptions'!E13)*(1-'Assumptions'!E17-MAX(0,'Assumptions'!E18-D51)-'Assumptions'!E19)-'Assumptions'!E6*('Assumptions'!E16*(1+C51))*('Assumptions'!E20+E51)-'Assumptions'!E6*'Assumptions'!E21)+('Standard'!B47*(60%+40%*(MAX(50%,(1-'Assumptions'!E17-'Assumptions'!E18)+D51)/(1-'Assumptions'!E17-'Assumptions'!E18)))))*'Assumptions'!E28))/('Assumptions'!E34+F51))*55%,(((('Assumptions'!E6*('Assumptions'!E16*(1+C51))*'Assumptions'!E13)*(1-'Assumptions'!E17-MAX(0,'Assumptions'!E18-D51)-'Assumptions'!E19)-'Assumptions'!E6*('Assumptions'!E16*(1+C51))*('Assumptions'!E20+E51)-'Assumptions'!E6*'Assumptions'!E21)+('Standard'!B47*(60%+40%*(MAX(50%,(1-'Assumptions'!E17-'Assumptions'!E18)+D51)/(1-'Assumptions'!E17-'Assumptions'!E18)))))-(('Assumptions'!E52*(1+'Assumptions'!E70))+('Assumptions'!E53*(1+'Assumptions'!F70))+(('Assumptions'!E54*(1+'Assumptions'!G70))+('Assumptions'!E55*(1+'Assumptions'!G70))+'Assumptions'!E56+'Assumptions'!E57+'Assumptions'!E58+'Assumptions'!E59+'Assumptions'!E60+'Assumptions'!E61+'Assumptions'!E62+'Assumptions'!E63+'Assumptions'!E64+'Assumptions'!E65)*(80%+20%*(MAX(50%,(1-'Assumptions'!E17-'Assumptions'!E18)+D51)/(1-'Assumptions'!E17-'Assumptions'!E18)))+((('Assumptions'!E6*('Assumptions'!E16*(1+C51))*'Assumptions'!E13)*(1-'Assumptions'!E17-MAX(0,'Assumptions'!E18-D51)-'Assumptions'!E19)-'Assumptions'!E6*('Assumptions'!E16*(1+C51))*('Assumptions'!E20+E51)-'Assumptions'!E6*'Assumptions'!E21)+('Standard'!B47*(60%+40%*(MAX(50%,(1-'Assumptions'!E17-'Assumptions'!E18)+D51)/(1-'Assumptions'!E17-'Assumptions'!E18)))))*'Assumptions'!E28))/(1.30*(-PMT(('Assumptions'!E37+2%)/12,30*12,1)*12))))*(-PMT(('Assumptions'!E37+2%)/12,30*12,1)*12),'Standard'!B98))&gt;0,J51/(IF(G51=1,MAX(0,MIN(MAX(0,(((('Assumptions'!E6*('Assumptions'!E16*(1+C51))*'Assumptions'!E13)*(1-'Assumptions'!E17-MAX(0,'Assumptions'!E18-D51)-'Assumptions'!E19)-'Assumptions'!E6*('Assumptions'!E16*(1+C51))*('Assumptions'!E20+E51)-'Assumptions'!E6*'Assumptions'!E21)+('Standard'!B47*(60%+40%*(MAX(50%,(1-'Assumptions'!E17-'Assumptions'!E18)+D51)/(1-'Assumptions'!E17-'Assumptions'!E18)))))-(('Assumptions'!E52*(1+'Assumptions'!E70))+('Assumptions'!E53*(1+'Assumptions'!F70))+(('Assumptions'!E54*(1+'Assumptions'!G70))+('Assumptions'!E55*(1+'Assumptions'!G70))+'Assumptions'!E56+'Assumptions'!E57+'Assumptions'!E58+'Assumptions'!E59+'Assumptions'!E60+'Assumptions'!E61+'Assumptions'!E62+'Assumptions'!E63+'Assumptions'!E64+'Assumptions'!E65)*(80%+20%*(MAX(50%,(1-'Assumptions'!E17-'Assumptions'!E18)+D51)/(1-'Assumptions'!E17-'Assumptions'!E18)))+((('Assumptions'!E6*('Assumptions'!E16*(1+C51))*'Assumptions'!E13)*(1-'Assumptions'!E17-MAX(0,'Assumptions'!E18-D51)-'Assumptions'!E19)-'Assumptions'!E6*('Assumptions'!E16*(1+C51))*('Assumptions'!E20+E51)-'Assumptions'!E6*'Assumptions'!E21)+('Standard'!B47*(60%+40%*(MAX(50%,(1-'Assumptions'!E17-'Assumptions'!E18)+D51)/(1-'Assumptions'!E17-'Assumptions'!E18)))))*'Assumptions'!E28))/('Assumptions'!E34+F51))*55%,(((('Assumptions'!E6*('Assumptions'!E16*(1+C51))*'Assumptions'!E13)*(1-'Assumptions'!E17-MAX(0,'Assumptions'!E18-D51)-'Assumptions'!E19)-'Assumptions'!E6*('Assumptions'!E16*(1+C51))*('Assumptions'!E20+E51)-'Assumptions'!E6*'Assumptions'!E21)+('Standard'!B47*(60%+40%*(MAX(50%,(1-'Assumptions'!E17-'Assumptions'!E18)+D51)/(1-'Assumptions'!E17-'Assumptions'!E18)))))-(('Assumptions'!E52*(1+'Assumptions'!E70))+('Assumptions'!E53*(1+'Assumptions'!F70))+(('Assumptions'!E54*(1+'Assumptions'!G70))+('Assumptions'!E55*(1+'Assumptions'!G70))+'Assumptions'!E56+'Assumptions'!E57+'Assumptions'!E58+'Assumptions'!E59+'Assumptions'!E60+'Assumptions'!E61+'Assumptions'!E62+'Assumptions'!E63+'Assumptions'!E64+'Assumptions'!E65)*(80%+20%*(MAX(50%,(1-'Assumptions'!E17-'Assumptions'!E18)+D51)/(1-'Assumptions'!E17-'Assumptions'!E18)))+((('Assumptions'!E6*('Assumptions'!E16*(1+C51))*'Assumptions'!E13)*(1-'Assumptions'!E17-MAX(0,'Assumptions'!E18-D51)-'Assumptions'!E19)-'Assumptions'!E6*('Assumptions'!E16*(1+C51))*('Assumptions'!E20+E51)-'Assumptions'!E6*'Assumptions'!E21)+('Standard'!B47*(60%+40%*(MAX(50%,(1-'Assumptions'!E17-'Assumptions'!E18)+D51)/(1-'Assumptions'!E17-'Assumptions'!E18)))))*'Assumptions'!E28))/(1.30*(-PMT(('Assumptions'!E37+2%)/12,30*12,1)*12))))*(-PMT(('Assumptions'!E37+2%)/12,30*12,1)*12),'Standard'!B98)),"")</x:f>
        <x:v>1.2699845090842403</x:v>
      </x:c>
      <x:c r="M51" s="189" t="n">
        <x:f>IF((IF(G51=1,MAX(0,MIN(MAX(0,(((('Assumptions'!E6*('Assumptions'!E16*(1+C51))*'Assumptions'!E13)*(1-'Assumptions'!E17-MAX(0,'Assumptions'!E18-D51)-'Assumptions'!E19)-'Assumptions'!E6*('Assumptions'!E16*(1+C51))*('Assumptions'!E20+E51)-'Assumptions'!E6*'Assumptions'!E21)+('Standard'!B47*(60%+40%*(MAX(50%,(1-'Assumptions'!E17-'Assumptions'!E18)+D51)/(1-'Assumptions'!E17-'Assumptions'!E18)))))-(('Assumptions'!E52*(1+'Assumptions'!E70))+('Assumptions'!E53*(1+'Assumptions'!F70))+(('Assumptions'!E54*(1+'Assumptions'!G70))+('Assumptions'!E55*(1+'Assumptions'!G70))+'Assumptions'!E56+'Assumptions'!E57+'Assumptions'!E58+'Assumptions'!E59+'Assumptions'!E60+'Assumptions'!E61+'Assumptions'!E62+'Assumptions'!E63+'Assumptions'!E64+'Assumptions'!E65)*(80%+20%*(MAX(50%,(1-'Assumptions'!E17-'Assumptions'!E18)+D51)/(1-'Assumptions'!E17-'Assumptions'!E18)))+((('Assumptions'!E6*('Assumptions'!E16*(1+C51))*'Assumptions'!E13)*(1-'Assumptions'!E17-MAX(0,'Assumptions'!E18-D51)-'Assumptions'!E19)-'Assumptions'!E6*('Assumptions'!E16*(1+C51))*('Assumptions'!E20+E51)-'Assumptions'!E6*'Assumptions'!E21)+('Standard'!B47*(60%+40%*(MAX(50%,(1-'Assumptions'!E17-'Assumptions'!E18)+D51)/(1-'Assumptions'!E17-'Assumptions'!E18)))))*'Assumptions'!E28))/('Assumptions'!E34+F51))*55%,(((('Assumptions'!E6*('Assumptions'!E16*(1+C51))*'Assumptions'!E13)*(1-'Assumptions'!E17-MAX(0,'Assumptions'!E18-D51)-'Assumptions'!E19)-'Assumptions'!E6*('Assumptions'!E16*(1+C51))*('Assumptions'!E20+E51)-'Assumptions'!E6*'Assumptions'!E21)+('Standard'!B47*(60%+40%*(MAX(50%,(1-'Assumptions'!E17-'Assumptions'!E18)+D51)/(1-'Assumptions'!E17-'Assumptions'!E18)))))-(('Assumptions'!E52*(1+'Assumptions'!E70))+('Assumptions'!E53*(1+'Assumptions'!F70))+(('Assumptions'!E54*(1+'Assumptions'!G70))+('Assumptions'!E55*(1+'Assumptions'!G70))+'Assumptions'!E56+'Assumptions'!E57+'Assumptions'!E58+'Assumptions'!E59+'Assumptions'!E60+'Assumptions'!E61+'Assumptions'!E62+'Assumptions'!E63+'Assumptions'!E64+'Assumptions'!E65)*(80%+20%*(MAX(50%,(1-'Assumptions'!E17-'Assumptions'!E18)+D51)/(1-'Assumptions'!E17-'Assumptions'!E18)))+((('Assumptions'!E6*('Assumptions'!E16*(1+C51))*'Assumptions'!E13)*(1-'Assumptions'!E17-MAX(0,'Assumptions'!E18-D51)-'Assumptions'!E19)-'Assumptions'!E6*('Assumptions'!E16*(1+C51))*('Assumptions'!E20+E51)-'Assumptions'!E6*'Assumptions'!E21)+('Standard'!B47*(60%+40%*(MAX(50%,(1-'Assumptions'!E17-'Assumptions'!E18)+D51)/(1-'Assumptions'!E17-'Assumptions'!E18)))))*'Assumptions'!E28))/(1.30*(-PMT(('Assumptions'!E37+2%)/12,30*12,1)*12)))),'Assumptions'!E36))&gt;0,J51/(IF(G51=1,MAX(0,MIN(MAX(0,(((('Assumptions'!E6*('Assumptions'!E16*(1+C51))*'Assumptions'!E13)*(1-'Assumptions'!E17-MAX(0,'Assumptions'!E18-D51)-'Assumptions'!E19)-'Assumptions'!E6*('Assumptions'!E16*(1+C51))*('Assumptions'!E20+E51)-'Assumptions'!E6*'Assumptions'!E21)+('Standard'!B47*(60%+40%*(MAX(50%,(1-'Assumptions'!E17-'Assumptions'!E18)+D51)/(1-'Assumptions'!E17-'Assumptions'!E18)))))-(('Assumptions'!E52*(1+'Assumptions'!E70))+('Assumptions'!E53*(1+'Assumptions'!F70))+(('Assumptions'!E54*(1+'Assumptions'!G70))+('Assumptions'!E55*(1+'Assumptions'!G70))+'Assumptions'!E56+'Assumptions'!E57+'Assumptions'!E58+'Assumptions'!E59+'Assumptions'!E60+'Assumptions'!E61+'Assumptions'!E62+'Assumptions'!E63+'Assumptions'!E64+'Assumptions'!E65)*(80%+20%*(MAX(50%,(1-'Assumptions'!E17-'Assumptions'!E18)+D51)/(1-'Assumptions'!E17-'Assumptions'!E18)))+((('Assumptions'!E6*('Assumptions'!E16*(1+C51))*'Assumptions'!E13)*(1-'Assumptions'!E17-MAX(0,'Assumptions'!E18-D51)-'Assumptions'!E19)-'Assumptions'!E6*('Assumptions'!E16*(1+C51))*('Assumptions'!E20+E51)-'Assumptions'!E6*'Assumptions'!E21)+('Standard'!B47*(60%+40%*(MAX(50%,(1-'Assumptions'!E17-'Assumptions'!E18)+D51)/(1-'Assumptions'!E17-'Assumptions'!E18)))))*'Assumptions'!E28))/('Assumptions'!E34+F51))*55%,(((('Assumptions'!E6*('Assumptions'!E16*(1+C51))*'Assumptions'!E13)*(1-'Assumptions'!E17-MAX(0,'Assumptions'!E18-D51)-'Assumptions'!E19)-'Assumptions'!E6*('Assumptions'!E16*(1+C51))*('Assumptions'!E20+E51)-'Assumptions'!E6*'Assumptions'!E21)+('Standard'!B47*(60%+40%*(MAX(50%,(1-'Assumptions'!E17-'Assumptions'!E18)+D51)/(1-'Assumptions'!E17-'Assumptions'!E18)))))-(('Assumptions'!E52*(1+'Assumptions'!E70))+('Assumptions'!E53*(1+'Assumptions'!F70))+(('Assumptions'!E54*(1+'Assumptions'!G70))+('Assumptions'!E55*(1+'Assumptions'!G70))+'Assumptions'!E56+'Assumptions'!E57+'Assumptions'!E58+'Assumptions'!E59+'Assumptions'!E60+'Assumptions'!E61+'Assumptions'!E62+'Assumptions'!E63+'Assumptions'!E64+'Assumptions'!E65)*(80%+20%*(MAX(50%,(1-'Assumptions'!E17-'Assumptions'!E18)+D51)/(1-'Assumptions'!E17-'Assumptions'!E18)))+((('Assumptions'!E6*('Assumptions'!E16*(1+C51))*'Assumptions'!E13)*(1-'Assumptions'!E17-MAX(0,'Assumptions'!E18-D51)-'Assumptions'!E19)-'Assumptions'!E6*('Assumptions'!E16*(1+C51))*('Assumptions'!E20+E51)-'Assumptions'!E6*'Assumptions'!E21)+('Standard'!B47*(60%+40%*(MAX(50%,(1-'Assumptions'!E17-'Assumptions'!E18)+D51)/(1-'Assumptions'!E17-'Assumptions'!E18)))))*'Assumptions'!E28))/(1.30*(-PMT(('Assumptions'!E37+2%)/12,30*12,1)*12)))),'Assumptions'!E36)),"")</x:f>
        <x:v>0.09884514423157892</x:v>
      </x:c>
      <x:c r="N51" s="188" t="n">
        <x:f>J51-'Standard'!B76-(IF(G51=1,MAX(0,MIN(MAX(0,(((('Assumptions'!E6*('Assumptions'!E16*(1+C51))*'Assumptions'!E13)*(1-'Assumptions'!E17-MAX(0,'Assumptions'!E18-D51)-'Assumptions'!E19)-'Assumptions'!E6*('Assumptions'!E16*(1+C51))*('Assumptions'!E20+E51)-'Assumptions'!E6*'Assumptions'!E21)+('Standard'!B47*(60%+40%*(MAX(50%,(1-'Assumptions'!E17-'Assumptions'!E18)+D51)/(1-'Assumptions'!E17-'Assumptions'!E18)))))-(('Assumptions'!E52*(1+'Assumptions'!E70))+('Assumptions'!E53*(1+'Assumptions'!F70))+(('Assumptions'!E54*(1+'Assumptions'!G70))+('Assumptions'!E55*(1+'Assumptions'!G70))+'Assumptions'!E56+'Assumptions'!E57+'Assumptions'!E58+'Assumptions'!E59+'Assumptions'!E60+'Assumptions'!E61+'Assumptions'!E62+'Assumptions'!E63+'Assumptions'!E64+'Assumptions'!E65)*(80%+20%*(MAX(50%,(1-'Assumptions'!E17-'Assumptions'!E18)+D51)/(1-'Assumptions'!E17-'Assumptions'!E18)))+((('Assumptions'!E6*('Assumptions'!E16*(1+C51))*'Assumptions'!E13)*(1-'Assumptions'!E17-MAX(0,'Assumptions'!E18-D51)-'Assumptions'!E19)-'Assumptions'!E6*('Assumptions'!E16*(1+C51))*('Assumptions'!E20+E51)-'Assumptions'!E6*'Assumptions'!E21)+('Standard'!B47*(60%+40%*(MAX(50%,(1-'Assumptions'!E17-'Assumptions'!E18)+D51)/(1-'Assumptions'!E17-'Assumptions'!E18)))))*'Assumptions'!E28))/('Assumptions'!E34+F51))*55%,(((('Assumptions'!E6*('Assumptions'!E16*(1+C51))*'Assumptions'!E13)*(1-'Assumptions'!E17-MAX(0,'Assumptions'!E18-D51)-'Assumptions'!E19)-'Assumptions'!E6*('Assumptions'!E16*(1+C51))*('Assumptions'!E20+E51)-'Assumptions'!E6*'Assumptions'!E21)+('Standard'!B47*(60%+40%*(MAX(50%,(1-'Assumptions'!E17-'Assumptions'!E18)+D51)/(1-'Assumptions'!E17-'Assumptions'!E18)))))-(('Assumptions'!E52*(1+'Assumptions'!E70))+('Assumptions'!E53*(1+'Assumptions'!F70))+(('Assumptions'!E54*(1+'Assumptions'!G70))+('Assumptions'!E55*(1+'Assumptions'!G70))+'Assumptions'!E56+'Assumptions'!E57+'Assumptions'!E58+'Assumptions'!E59+'Assumptions'!E60+'Assumptions'!E61+'Assumptions'!E62+'Assumptions'!E63+'Assumptions'!E64+'Assumptions'!E65)*(80%+20%*(MAX(50%,(1-'Assumptions'!E17-'Assumptions'!E18)+D51)/(1-'Assumptions'!E17-'Assumptions'!E18)))+((('Assumptions'!E6*('Assumptions'!E16*(1+C51))*'Assumptions'!E13)*(1-'Assumptions'!E17-MAX(0,'Assumptions'!E18-D51)-'Assumptions'!E19)-'Assumptions'!E6*('Assumptions'!E16*(1+C51))*('Assumptions'!E20+E51)-'Assumptions'!E6*'Assumptions'!E21)+('Standard'!B47*(60%+40%*(MAX(50%,(1-'Assumptions'!E17-'Assumptions'!E18)+D51)/(1-'Assumptions'!E17-'Assumptions'!E18)))))*'Assumptions'!E28))/(1.30*(-PMT(('Assumptions'!E37+2%)/12,30*12,1)*12))))*(-PMT(('Assumptions'!E37+2%)/12,30*12,1)*12),'Standard'!B98))-'Standard'!B102-'Assumptions'!E6*'Assumptions'!I70</x:f>
        <x:v>1716070.4011223428</x:v>
      </x:c>
      <x:c r="O51" s="188" t="n">
        <x:f>MAX(0,(((('Assumptions'!E6*('Assumptions'!E16*(1+C51))*'Assumptions'!E13)*(1-'Assumptions'!E17-MAX(0,'Assumptions'!E18-D51)-'Assumptions'!E19)-'Assumptions'!E6*('Assumptions'!E16*(1+C51))*('Assumptions'!E20+E51)-'Assumptions'!E6*'Assumptions'!E21)+('Standard'!B47*(60%+40%*(MAX(50%,(1-'Assumptions'!E17-'Assumptions'!E18)+D51)/(1-'Assumptions'!E17-'Assumptions'!E18)))))-(('Assumptions'!E52*(1+'Assumptions'!E70))+('Assumptions'!E53*(1+'Assumptions'!F70))+(('Assumptions'!E54*(1+'Assumptions'!G70))+('Assumptions'!E55*(1+'Assumptions'!G70))+'Assumptions'!E56+'Assumptions'!E57+'Assumptions'!E58+'Assumptions'!E59+'Assumptions'!E60+'Assumptions'!E61+'Assumptions'!E62+'Assumptions'!E63+'Assumptions'!E64+'Assumptions'!E65)*(80%+20%*(MAX(50%,(1-'Assumptions'!E17-'Assumptions'!E18)+D51)/(1-'Assumptions'!E17-'Assumptions'!E18)))+((('Assumptions'!E6*('Assumptions'!E16*(1+C51))*'Assumptions'!E13)*(1-'Assumptions'!E17-MAX(0,'Assumptions'!E18-D51)-'Assumptions'!E19)-'Assumptions'!E6*('Assumptions'!E16*(1+C51))*('Assumptions'!E20+E51)-'Assumptions'!E6*'Assumptions'!E21)+('Standard'!B47*(60%+40%*(MAX(50%,(1-'Assumptions'!E17-'Assumptions'!E18)+D51)/(1-'Assumptions'!E17-'Assumptions'!E18)))))*'Assumptions'!E28))/('Assumptions'!E34+F51))</x:f>
        <x:v>163309368.73043475</x:v>
      </x:c>
      <x:c r="P51" s="189" t="n">
        <x:f>IF(O51&gt;0,(IF(G51=1,MAX(0,MIN(MAX(0,(((('Assumptions'!E6*('Assumptions'!E16*(1+C51))*'Assumptions'!E13)*(1-'Assumptions'!E17-MAX(0,'Assumptions'!E18-D51)-'Assumptions'!E19)-'Assumptions'!E6*('Assumptions'!E16*(1+C51))*('Assumptions'!E20+E51)-'Assumptions'!E6*'Assumptions'!E21)+('Standard'!B47*(60%+40%*(MAX(50%,(1-'Assumptions'!E17-'Assumptions'!E18)+D51)/(1-'Assumptions'!E17-'Assumptions'!E18)))))-(('Assumptions'!E52*(1+'Assumptions'!E70))+('Assumptions'!E53*(1+'Assumptions'!F70))+(('Assumptions'!E54*(1+'Assumptions'!G70))+('Assumptions'!E55*(1+'Assumptions'!G70))+'Assumptions'!E56+'Assumptions'!E57+'Assumptions'!E58+'Assumptions'!E59+'Assumptions'!E60+'Assumptions'!E61+'Assumptions'!E62+'Assumptions'!E63+'Assumptions'!E64+'Assumptions'!E65)*(80%+20%*(MAX(50%,(1-'Assumptions'!E17-'Assumptions'!E18)+D51)/(1-'Assumptions'!E17-'Assumptions'!E18)))+((('Assumptions'!E6*('Assumptions'!E16*(1+C51))*'Assumptions'!E13)*(1-'Assumptions'!E17-MAX(0,'Assumptions'!E18-D51)-'Assumptions'!E19)-'Assumptions'!E6*('Assumptions'!E16*(1+C51))*('Assumptions'!E20+E51)-'Assumptions'!E6*'Assumptions'!E21)+('Standard'!B47*(60%+40%*(MAX(50%,(1-'Assumptions'!E17-'Assumptions'!E18)+D51)/(1-'Assumptions'!E17-'Assumptions'!E18)))))*'Assumptions'!E28))/('Assumptions'!E34+F51))*55%,(((('Assumptions'!E6*('Assumptions'!E16*(1+C51))*'Assumptions'!E13)*(1-'Assumptions'!E17-MAX(0,'Assumptions'!E18-D51)-'Assumptions'!E19)-'Assumptions'!E6*('Assumptions'!E16*(1+C51))*('Assumptions'!E20+E51)-'Assumptions'!E6*'Assumptions'!E21)+('Standard'!B47*(60%+40%*(MAX(50%,(1-'Assumptions'!E17-'Assumptions'!E18)+D51)/(1-'Assumptions'!E17-'Assumptions'!E18)))))-(('Assumptions'!E52*(1+'Assumptions'!E70))+('Assumptions'!E53*(1+'Assumptions'!F70))+(('Assumptions'!E54*(1+'Assumptions'!G70))+('Assumptions'!E55*(1+'Assumptions'!G70))+'Assumptions'!E56+'Assumptions'!E57+'Assumptions'!E58+'Assumptions'!E59+'Assumptions'!E60+'Assumptions'!E61+'Assumptions'!E62+'Assumptions'!E63+'Assumptions'!E64+'Assumptions'!E65)*(80%+20%*(MAX(50%,(1-'Assumptions'!E17-'Assumptions'!E18)+D51)/(1-'Assumptions'!E17-'Assumptions'!E18)))+((('Assumptions'!E6*('Assumptions'!E16*(1+C51))*'Assumptions'!E13)*(1-'Assumptions'!E17-MAX(0,'Assumptions'!E18-D51)-'Assumptions'!E19)-'Assumptions'!E6*('Assumptions'!E16*(1+C51))*('Assumptions'!E20+E51)-'Assumptions'!E6*'Assumptions'!E21)+('Standard'!B47*(60%+40%*(MAX(50%,(1-'Assumptions'!E17-'Assumptions'!E18)+D51)/(1-'Assumptions'!E17-'Assumptions'!E18)))))*'Assumptions'!E28))/(1.30*(-PMT(('Assumptions'!E37+2%)/12,30*12,1)*12)))),'Assumptions'!E36))/O51,"")</x:f>
        <x:v>0.5817180039242633</x:v>
      </x:c>
      <x:c r="Q51" s="188" t="n">
        <x:f>O51-(IF(G51=1,MAX(0,MIN(MAX(0,(((('Assumptions'!E6*('Assumptions'!E16*(1+C51))*'Assumptions'!E13)*(1-'Assumptions'!E17-MAX(0,'Assumptions'!E18-D51)-'Assumptions'!E19)-'Assumptions'!E6*('Assumptions'!E16*(1+C51))*('Assumptions'!E20+E51)-'Assumptions'!E6*'Assumptions'!E21)+('Standard'!B47*(60%+40%*(MAX(50%,(1-'Assumptions'!E17-'Assumptions'!E18)+D51)/(1-'Assumptions'!E17-'Assumptions'!E18)))))-(('Assumptions'!E52*(1+'Assumptions'!E70))+('Assumptions'!E53*(1+'Assumptions'!F70))+(('Assumptions'!E54*(1+'Assumptions'!G70))+('Assumptions'!E55*(1+'Assumptions'!G70))+'Assumptions'!E56+'Assumptions'!E57+'Assumptions'!E58+'Assumptions'!E59+'Assumptions'!E60+'Assumptions'!E61+'Assumptions'!E62+'Assumptions'!E63+'Assumptions'!E64+'Assumptions'!E65)*(80%+20%*(MAX(50%,(1-'Assumptions'!E17-'Assumptions'!E18)+D51)/(1-'Assumptions'!E17-'Assumptions'!E18)))+((('Assumptions'!E6*('Assumptions'!E16*(1+C51))*'Assumptions'!E13)*(1-'Assumptions'!E17-MAX(0,'Assumptions'!E18-D51)-'Assumptions'!E19)-'Assumptions'!E6*('Assumptions'!E16*(1+C51))*('Assumptions'!E20+E51)-'Assumptions'!E6*'Assumptions'!E21)+('Standard'!B47*(60%+40%*(MAX(50%,(1-'Assumptions'!E17-'Assumptions'!E18)+D51)/(1-'Assumptions'!E17-'Assumptions'!E18)))))*'Assumptions'!E28))/('Assumptions'!E34+F51))*55%,(((('Assumptions'!E6*('Assumptions'!E16*(1+C51))*'Assumptions'!E13)*(1-'Assumptions'!E17-MAX(0,'Assumptions'!E18-D51)-'Assumptions'!E19)-'Assumptions'!E6*('Assumptions'!E16*(1+C51))*('Assumptions'!E20+E51)-'Assumptions'!E6*'Assumptions'!E21)+('Standard'!B47*(60%+40%*(MAX(50%,(1-'Assumptions'!E17-'Assumptions'!E18)+D51)/(1-'Assumptions'!E17-'Assumptions'!E18)))))-(('Assumptions'!E52*(1+'Assumptions'!E70))+('Assumptions'!E53*(1+'Assumptions'!F70))+(('Assumptions'!E54*(1+'Assumptions'!G70))+('Assumptions'!E55*(1+'Assumptions'!G70))+'Assumptions'!E56+'Assumptions'!E57+'Assumptions'!E58+'Assumptions'!E59+'Assumptions'!E60+'Assumptions'!E61+'Assumptions'!E62+'Assumptions'!E63+'Assumptions'!E64+'Assumptions'!E65)*(80%+20%*(MAX(50%,(1-'Assumptions'!E17-'Assumptions'!E18)+D51)/(1-'Assumptions'!E17-'Assumptions'!E18)))+((('Assumptions'!E6*('Assumptions'!E16*(1+C51))*'Assumptions'!E13)*(1-'Assumptions'!E17-MAX(0,'Assumptions'!E18-D51)-'Assumptions'!E19)-'Assumptions'!E6*('Assumptions'!E16*(1+C51))*('Assumptions'!E20+E51)-'Assumptions'!E6*'Assumptions'!E21)+('Standard'!B47*(60%+40%*(MAX(50%,(1-'Assumptions'!E17-'Assumptions'!E18)+D51)/(1-'Assumptions'!E17-'Assumptions'!E18)))))*'Assumptions'!E28))/(1.30*(-PMT(('Assumptions'!E37+2%)/12,30*12,1)*12)))),'Assumptions'!E36))-'Assumptions'!E41</x:f>
        <x:v>68309368.73043475</x:v>
      </x:c>
      <x:c r="R51" s="188" t="n">
        <x:f>IF(G51=1,MAX(0,'Assumptions'!E36-(MAX(0,MIN(MAX(0,(((('Assumptions'!E6*('Assumptions'!E16*(1+C51))*'Assumptions'!E13)*(1-'Assumptions'!E17-MAX(0,'Assumptions'!E18-D51)-'Assumptions'!E19)-'Assumptions'!E6*('Assumptions'!E16*(1+C51))*('Assumptions'!E20+E51)-'Assumptions'!E6*'Assumptions'!E21)+('Standard'!B47*(60%+40%*(MAX(50%,(1-'Assumptions'!E17-'Assumptions'!E18)+D51)/(1-'Assumptions'!E17-'Assumptions'!E18)))))-(('Assumptions'!E52*(1+'Assumptions'!E70))+('Assumptions'!E53*(1+'Assumptions'!F70))+(('Assumptions'!E54*(1+'Assumptions'!G70))+('Assumptions'!E55*(1+'Assumptions'!G70))+'Assumptions'!E56+'Assumptions'!E57+'Assumptions'!E58+'Assumptions'!E59+'Assumptions'!E60+'Assumptions'!E61+'Assumptions'!E62+'Assumptions'!E63+'Assumptions'!E64+'Assumptions'!E65)*(80%+20%*(MAX(50%,(1-'Assumptions'!E17-'Assumptions'!E18)+D51)/(1-'Assumptions'!E17-'Assumptions'!E18)))+((('Assumptions'!E6*('Assumptions'!E16*(1+C51))*'Assumptions'!E13)*(1-'Assumptions'!E17-MAX(0,'Assumptions'!E18-D51)-'Assumptions'!E19)-'Assumptions'!E6*('Assumptions'!E16*(1+C51))*('Assumptions'!E20+E51)-'Assumptions'!E6*'Assumptions'!E21)+('Standard'!B47*(60%+40%*(MAX(50%,(1-'Assumptions'!E17-'Assumptions'!E18)+D51)/(1-'Assumptions'!E17-'Assumptions'!E18)))))*'Assumptions'!E28))/('Assumptions'!E34+F51))*55%,(((('Assumptions'!E6*('Assumptions'!E16*(1+C51))*'Assumptions'!E13)*(1-'Assumptions'!E17-MAX(0,'Assumptions'!E18-D51)-'Assumptions'!E19)-'Assumptions'!E6*('Assumptions'!E16*(1+C51))*('Assumptions'!E20+E51)-'Assumptions'!E6*'Assumptions'!E21)+('Standard'!B47*(60%+40%*(MAX(50%,(1-'Assumptions'!E17-'Assumptions'!E18)+D51)/(1-'Assumptions'!E17-'Assumptions'!E18)))))-(('Assumptions'!E52*(1+'Assumptions'!E70))+('Assumptions'!E53*(1+'Assumptions'!F70))+(('Assumptions'!E54*(1+'Assumptions'!G70))+('Assumptions'!E55*(1+'Assumptions'!G70))+'Assumptions'!E56+'Assumptions'!E57+'Assumptions'!E58+'Assumptions'!E59+'Assumptions'!E60+'Assumptions'!E61+'Assumptions'!E62+'Assumptions'!E63+'Assumptions'!E64+'Assumptions'!E65)*(80%+20%*(MAX(50%,(1-'Assumptions'!E17-'Assumptions'!E18)+D51)/(1-'Assumptions'!E17-'Assumptions'!E18)))+((('Assumptions'!E6*('Assumptions'!E16*(1+C51))*'Assumptions'!E13)*(1-'Assumptions'!E17-MAX(0,'Assumptions'!E18-D51)-'Assumptions'!E19)-'Assumptions'!E6*('Assumptions'!E16*(1+C51))*('Assumptions'!E20+E51)-'Assumptions'!E6*'Assumptions'!E21)+('Standard'!B47*(60%+40%*(MAX(50%,(1-'Assumptions'!E17-'Assumptions'!E18)+D51)/(1-'Assumptions'!E17-'Assumptions'!E18)))))*'Assumptions'!E28))/(1.30*(-PMT(('Assumptions'!E37+2%)/12,30*12,1)*12)))))),0)</x:f>
        <x:v>0</x:v>
      </x:c>
      <x:c r="S51" s="184" t="str">
        <x:v>Property cash flow, then common equity</x:v>
      </x:c>
    </x:row>
    <x:row r="52">
      <x:c r="A52" s="32" t="str">
        <x:v>The Standard</x:v>
      </x:c>
      <x:c r="B52" s="32" t="str">
        <x:v>Enrollment slowdown</x:v>
      </x:c>
      <x:c r="C52" s="104" t="n">
        <x:f>'Assumptions'!B71</x:f>
        <x:v>-0.01</x:v>
      </x:c>
      <x:c r="D52" s="104" t="n">
        <x:f>'Assumptions'!C71</x:f>
        <x:v>-0.02</x:v>
      </x:c>
      <x:c r="E52" s="102" t="n">
        <x:f>'Assumptions'!D71</x:f>
        <x:v>0.25</x:v>
      </x:c>
      <x:c r="F52" s="104" t="n">
        <x:f>'Assumptions'!H71</x:f>
        <x:v>0.0025</x:v>
      </x:c>
      <x:c r="G52" s="91" t="n">
        <x:f>'Assumptions'!J71</x:f>
        <x:v>0</x:v>
      </x:c>
      <x:c r="H52" s="110" t="n">
        <x:f>(('Assumptions'!E6*('Assumptions'!E16*(1+C52))*'Assumptions'!E13)*(1-'Assumptions'!E17-MAX(0,'Assumptions'!E18-D52)-'Assumptions'!E19)-'Assumptions'!E6*('Assumptions'!E16*(1+C52))*('Assumptions'!E20+E52)-'Assumptions'!E6*'Assumptions'!E21)/'Assumptions'!E6/'Assumptions'!E13</x:f>
        <x:v>1224.318125</x:v>
      </x:c>
      <x:c r="I52" s="110" t="n">
        <x:f>((('Assumptions'!E6*('Assumptions'!E16*(1+C52))*'Assumptions'!E13)*(1-'Assumptions'!E17-MAX(0,'Assumptions'!E18-D52)-'Assumptions'!E19)-'Assumptions'!E6*('Assumptions'!E16*(1+C52))*('Assumptions'!E20+E52)-'Assumptions'!E6*'Assumptions'!E21)+('Standard'!B47*(60%+40%*(MAX(50%,(1-'Assumptions'!E17-'Assumptions'!E18)+D52)/(1-'Assumptions'!E17-'Assumptions'!E18)))))</x:f>
        <x:v>14596556.974565217</x:v>
      </x:c>
      <x:c r="J52" s="110" t="n">
        <x:f>(((('Assumptions'!E6*('Assumptions'!E16*(1+C52))*'Assumptions'!E13)*(1-'Assumptions'!E17-MAX(0,'Assumptions'!E18-D52)-'Assumptions'!E19)-'Assumptions'!E6*('Assumptions'!E16*(1+C52))*('Assumptions'!E20+E52)-'Assumptions'!E6*'Assumptions'!E21)+('Standard'!B47*(60%+40%*(MAX(50%,(1-'Assumptions'!E17-'Assumptions'!E18)+D52)/(1-'Assumptions'!E17-'Assumptions'!E18)))))-(('Assumptions'!E52*(1+'Assumptions'!E71))+('Assumptions'!E53*(1+'Assumptions'!F71))+(('Assumptions'!E54*(1+'Assumptions'!G71))+('Assumptions'!E55*(1+'Assumptions'!G71))+'Assumptions'!E56+'Assumptions'!E57+'Assumptions'!E58+'Assumptions'!E59+'Assumptions'!E60+'Assumptions'!E61+'Assumptions'!E62+'Assumptions'!E63+'Assumptions'!E64+'Assumptions'!E65)*(80%+20%*(MAX(50%,(1-'Assumptions'!E17-'Assumptions'!E18)+D52)/(1-'Assumptions'!E17-'Assumptions'!E18)))+((('Assumptions'!E6*('Assumptions'!E16*(1+C52))*'Assumptions'!E13)*(1-'Assumptions'!E17-MAX(0,'Assumptions'!E18-D52)-'Assumptions'!E19)-'Assumptions'!E6*('Assumptions'!E16*(1+C52))*('Assumptions'!E20+E52)-'Assumptions'!E6*'Assumptions'!E21)+('Standard'!B47*(60%+40%*(MAX(50%,(1-'Assumptions'!E17-'Assumptions'!E18)+D52)/(1-'Assumptions'!E17-'Assumptions'!E18)))))*'Assumptions'!E28))</x:f>
        <x:v>8580573.308806522</x:v>
      </x:c>
      <x:c r="K52" s="106" t="n">
        <x:f>J52/'Standard'!B73-1</x:f>
        <x:v>-0.0862290200961574</x:v>
      </x:c>
      <x:c r="L52" s="112" t="n">
        <x:f>IF((IF(G52=1,MAX(0,MIN(MAX(0,(((('Assumptions'!E6*('Assumptions'!E16*(1+C52))*'Assumptions'!E13)*(1-'Assumptions'!E17-MAX(0,'Assumptions'!E18-D52)-'Assumptions'!E19)-'Assumptions'!E6*('Assumptions'!E16*(1+C52))*('Assumptions'!E20+E52)-'Assumptions'!E6*'Assumptions'!E21)+('Standard'!B47*(60%+40%*(MAX(50%,(1-'Assumptions'!E17-'Assumptions'!E18)+D52)/(1-'Assumptions'!E17-'Assumptions'!E18)))))-(('Assumptions'!E52*(1+'Assumptions'!E71))+('Assumptions'!E53*(1+'Assumptions'!F71))+(('Assumptions'!E54*(1+'Assumptions'!G71))+('Assumptions'!E55*(1+'Assumptions'!G71))+'Assumptions'!E56+'Assumptions'!E57+'Assumptions'!E58+'Assumptions'!E59+'Assumptions'!E60+'Assumptions'!E61+'Assumptions'!E62+'Assumptions'!E63+'Assumptions'!E64+'Assumptions'!E65)*(80%+20%*(MAX(50%,(1-'Assumptions'!E17-'Assumptions'!E18)+D52)/(1-'Assumptions'!E17-'Assumptions'!E18)))+((('Assumptions'!E6*('Assumptions'!E16*(1+C52))*'Assumptions'!E13)*(1-'Assumptions'!E17-MAX(0,'Assumptions'!E18-D52)-'Assumptions'!E19)-'Assumptions'!E6*('Assumptions'!E16*(1+C52))*('Assumptions'!E20+E52)-'Assumptions'!E6*'Assumptions'!E21)+('Standard'!B47*(60%+40%*(MAX(50%,(1-'Assumptions'!E17-'Assumptions'!E18)+D52)/(1-'Assumptions'!E17-'Assumptions'!E18)))))*'Assumptions'!E28))/('Assumptions'!E34+F52))*55%,(((('Assumptions'!E6*('Assumptions'!E16*(1+C52))*'Assumptions'!E13)*(1-'Assumptions'!E17-MAX(0,'Assumptions'!E18-D52)-'Assumptions'!E19)-'Assumptions'!E6*('Assumptions'!E16*(1+C52))*('Assumptions'!E20+E52)-'Assumptions'!E6*'Assumptions'!E21)+('Standard'!B47*(60%+40%*(MAX(50%,(1-'Assumptions'!E17-'Assumptions'!E18)+D52)/(1-'Assumptions'!E17-'Assumptions'!E18)))))-(('Assumptions'!E52*(1+'Assumptions'!E71))+('Assumptions'!E53*(1+'Assumptions'!F71))+(('Assumptions'!E54*(1+'Assumptions'!G71))+('Assumptions'!E55*(1+'Assumptions'!G71))+'Assumptions'!E56+'Assumptions'!E57+'Assumptions'!E58+'Assumptions'!E59+'Assumptions'!E60+'Assumptions'!E61+'Assumptions'!E62+'Assumptions'!E63+'Assumptions'!E64+'Assumptions'!E65)*(80%+20%*(MAX(50%,(1-'Assumptions'!E17-'Assumptions'!E18)+D52)/(1-'Assumptions'!E17-'Assumptions'!E18)))+((('Assumptions'!E6*('Assumptions'!E16*(1+C52))*'Assumptions'!E13)*(1-'Assumptions'!E17-MAX(0,'Assumptions'!E18-D52)-'Assumptions'!E19)-'Assumptions'!E6*('Assumptions'!E16*(1+C52))*('Assumptions'!E20+E52)-'Assumptions'!E6*'Assumptions'!E21)+('Standard'!B47*(60%+40%*(MAX(50%,(1-'Assumptions'!E17-'Assumptions'!E18)+D52)/(1-'Assumptions'!E17-'Assumptions'!E18)))))*'Assumptions'!E28))/(1.30*(-PMT(('Assumptions'!E37+2%)/12,30*12,1)*12))))*(-PMT(('Assumptions'!E37+2%)/12,30*12,1)*12),'Standard'!B98))&gt;0,J52/(IF(G52=1,MAX(0,MIN(MAX(0,(((('Assumptions'!E6*('Assumptions'!E16*(1+C52))*'Assumptions'!E13)*(1-'Assumptions'!E17-MAX(0,'Assumptions'!E18-D52)-'Assumptions'!E19)-'Assumptions'!E6*('Assumptions'!E16*(1+C52))*('Assumptions'!E20+E52)-'Assumptions'!E6*'Assumptions'!E21)+('Standard'!B47*(60%+40%*(MAX(50%,(1-'Assumptions'!E17-'Assumptions'!E18)+D52)/(1-'Assumptions'!E17-'Assumptions'!E18)))))-(('Assumptions'!E52*(1+'Assumptions'!E71))+('Assumptions'!E53*(1+'Assumptions'!F71))+(('Assumptions'!E54*(1+'Assumptions'!G71))+('Assumptions'!E55*(1+'Assumptions'!G71))+'Assumptions'!E56+'Assumptions'!E57+'Assumptions'!E58+'Assumptions'!E59+'Assumptions'!E60+'Assumptions'!E61+'Assumptions'!E62+'Assumptions'!E63+'Assumptions'!E64+'Assumptions'!E65)*(80%+20%*(MAX(50%,(1-'Assumptions'!E17-'Assumptions'!E18)+D52)/(1-'Assumptions'!E17-'Assumptions'!E18)))+((('Assumptions'!E6*('Assumptions'!E16*(1+C52))*'Assumptions'!E13)*(1-'Assumptions'!E17-MAX(0,'Assumptions'!E18-D52)-'Assumptions'!E19)-'Assumptions'!E6*('Assumptions'!E16*(1+C52))*('Assumptions'!E20+E52)-'Assumptions'!E6*'Assumptions'!E21)+('Standard'!B47*(60%+40%*(MAX(50%,(1-'Assumptions'!E17-'Assumptions'!E18)+D52)/(1-'Assumptions'!E17-'Assumptions'!E18)))))*'Assumptions'!E28))/('Assumptions'!E34+F52))*55%,(((('Assumptions'!E6*('Assumptions'!E16*(1+C52))*'Assumptions'!E13)*(1-'Assumptions'!E17-MAX(0,'Assumptions'!E18-D52)-'Assumptions'!E19)-'Assumptions'!E6*('Assumptions'!E16*(1+C52))*('Assumptions'!E20+E52)-'Assumptions'!E6*'Assumptions'!E21)+('Standard'!B47*(60%+40%*(MAX(50%,(1-'Assumptions'!E17-'Assumptions'!E18)+D52)/(1-'Assumptions'!E17-'Assumptions'!E18)))))-(('Assumptions'!E52*(1+'Assumptions'!E71))+('Assumptions'!E53*(1+'Assumptions'!F71))+(('Assumptions'!E54*(1+'Assumptions'!G71))+('Assumptions'!E55*(1+'Assumptions'!G71))+'Assumptions'!E56+'Assumptions'!E57+'Assumptions'!E58+'Assumptions'!E59+'Assumptions'!E60+'Assumptions'!E61+'Assumptions'!E62+'Assumptions'!E63+'Assumptions'!E64+'Assumptions'!E65)*(80%+20%*(MAX(50%,(1-'Assumptions'!E17-'Assumptions'!E18)+D52)/(1-'Assumptions'!E17-'Assumptions'!E18)))+((('Assumptions'!E6*('Assumptions'!E16*(1+C52))*'Assumptions'!E13)*(1-'Assumptions'!E17-MAX(0,'Assumptions'!E18-D52)-'Assumptions'!E19)-'Assumptions'!E6*('Assumptions'!E16*(1+C52))*('Assumptions'!E20+E52)-'Assumptions'!E6*'Assumptions'!E21)+('Standard'!B47*(60%+40%*(MAX(50%,(1-'Assumptions'!E17-'Assumptions'!E18)+D52)/(1-'Assumptions'!E17-'Assumptions'!E18)))))*'Assumptions'!E28))/(1.30*(-PMT(('Assumptions'!E37+2%)/12,30*12,1)*12))))*(-PMT(('Assumptions'!E37+2%)/12,30*12,1)*12),'Standard'!B98)),"")</x:f>
        <x:v>1.160474989328607</x:v>
      </x:c>
      <x:c r="M52" s="106" t="n">
        <x:f>IF((IF(G52=1,MAX(0,MIN(MAX(0,(((('Assumptions'!E6*('Assumptions'!E16*(1+C52))*'Assumptions'!E13)*(1-'Assumptions'!E17-MAX(0,'Assumptions'!E18-D52)-'Assumptions'!E19)-'Assumptions'!E6*('Assumptions'!E16*(1+C52))*('Assumptions'!E20+E52)-'Assumptions'!E6*'Assumptions'!E21)+('Standard'!B47*(60%+40%*(MAX(50%,(1-'Assumptions'!E17-'Assumptions'!E18)+D52)/(1-'Assumptions'!E17-'Assumptions'!E18)))))-(('Assumptions'!E52*(1+'Assumptions'!E71))+('Assumptions'!E53*(1+'Assumptions'!F71))+(('Assumptions'!E54*(1+'Assumptions'!G71))+('Assumptions'!E55*(1+'Assumptions'!G71))+'Assumptions'!E56+'Assumptions'!E57+'Assumptions'!E58+'Assumptions'!E59+'Assumptions'!E60+'Assumptions'!E61+'Assumptions'!E62+'Assumptions'!E63+'Assumptions'!E64+'Assumptions'!E65)*(80%+20%*(MAX(50%,(1-'Assumptions'!E17-'Assumptions'!E18)+D52)/(1-'Assumptions'!E17-'Assumptions'!E18)))+((('Assumptions'!E6*('Assumptions'!E16*(1+C52))*'Assumptions'!E13)*(1-'Assumptions'!E17-MAX(0,'Assumptions'!E18-D52)-'Assumptions'!E19)-'Assumptions'!E6*('Assumptions'!E16*(1+C52))*('Assumptions'!E20+E52)-'Assumptions'!E6*'Assumptions'!E21)+('Standard'!B47*(60%+40%*(MAX(50%,(1-'Assumptions'!E17-'Assumptions'!E18)+D52)/(1-'Assumptions'!E17-'Assumptions'!E18)))))*'Assumptions'!E28))/('Assumptions'!E34+F52))*55%,(((('Assumptions'!E6*('Assumptions'!E16*(1+C52))*'Assumptions'!E13)*(1-'Assumptions'!E17-MAX(0,'Assumptions'!E18-D52)-'Assumptions'!E19)-'Assumptions'!E6*('Assumptions'!E16*(1+C52))*('Assumptions'!E20+E52)-'Assumptions'!E6*'Assumptions'!E21)+('Standard'!B47*(60%+40%*(MAX(50%,(1-'Assumptions'!E17-'Assumptions'!E18)+D52)/(1-'Assumptions'!E17-'Assumptions'!E18)))))-(('Assumptions'!E52*(1+'Assumptions'!E71))+('Assumptions'!E53*(1+'Assumptions'!F71))+(('Assumptions'!E54*(1+'Assumptions'!G71))+('Assumptions'!E55*(1+'Assumptions'!G71))+'Assumptions'!E56+'Assumptions'!E57+'Assumptions'!E58+'Assumptions'!E59+'Assumptions'!E60+'Assumptions'!E61+'Assumptions'!E62+'Assumptions'!E63+'Assumptions'!E64+'Assumptions'!E65)*(80%+20%*(MAX(50%,(1-'Assumptions'!E17-'Assumptions'!E18)+D52)/(1-'Assumptions'!E17-'Assumptions'!E18)))+((('Assumptions'!E6*('Assumptions'!E16*(1+C52))*'Assumptions'!E13)*(1-'Assumptions'!E17-MAX(0,'Assumptions'!E18-D52)-'Assumptions'!E19)-'Assumptions'!E6*('Assumptions'!E16*(1+C52))*('Assumptions'!E20+E52)-'Assumptions'!E6*'Assumptions'!E21)+('Standard'!B47*(60%+40%*(MAX(50%,(1-'Assumptions'!E17-'Assumptions'!E18)+D52)/(1-'Assumptions'!E17-'Assumptions'!E18)))))*'Assumptions'!E28))/(1.30*(-PMT(('Assumptions'!E37+2%)/12,30*12,1)*12)))),'Assumptions'!E36))&gt;0,J52/(IF(G52=1,MAX(0,MIN(MAX(0,(((('Assumptions'!E6*('Assumptions'!E16*(1+C52))*'Assumptions'!E13)*(1-'Assumptions'!E17-MAX(0,'Assumptions'!E18-D52)-'Assumptions'!E19)-'Assumptions'!E6*('Assumptions'!E16*(1+C52))*('Assumptions'!E20+E52)-'Assumptions'!E6*'Assumptions'!E21)+('Standard'!B47*(60%+40%*(MAX(50%,(1-'Assumptions'!E17-'Assumptions'!E18)+D52)/(1-'Assumptions'!E17-'Assumptions'!E18)))))-(('Assumptions'!E52*(1+'Assumptions'!E71))+('Assumptions'!E53*(1+'Assumptions'!F71))+(('Assumptions'!E54*(1+'Assumptions'!G71))+('Assumptions'!E55*(1+'Assumptions'!G71))+'Assumptions'!E56+'Assumptions'!E57+'Assumptions'!E58+'Assumptions'!E59+'Assumptions'!E60+'Assumptions'!E61+'Assumptions'!E62+'Assumptions'!E63+'Assumptions'!E64+'Assumptions'!E65)*(80%+20%*(MAX(50%,(1-'Assumptions'!E17-'Assumptions'!E18)+D52)/(1-'Assumptions'!E17-'Assumptions'!E18)))+((('Assumptions'!E6*('Assumptions'!E16*(1+C52))*'Assumptions'!E13)*(1-'Assumptions'!E17-MAX(0,'Assumptions'!E18-D52)-'Assumptions'!E19)-'Assumptions'!E6*('Assumptions'!E16*(1+C52))*('Assumptions'!E20+E52)-'Assumptions'!E6*'Assumptions'!E21)+('Standard'!B47*(60%+40%*(MAX(50%,(1-'Assumptions'!E17-'Assumptions'!E18)+D52)/(1-'Assumptions'!E17-'Assumptions'!E18)))))*'Assumptions'!E28))/('Assumptions'!E34+F52))*55%,(((('Assumptions'!E6*('Assumptions'!E16*(1+C52))*'Assumptions'!E13)*(1-'Assumptions'!E17-MAX(0,'Assumptions'!E18-D52)-'Assumptions'!E19)-'Assumptions'!E6*('Assumptions'!E16*(1+C52))*('Assumptions'!E20+E52)-'Assumptions'!E6*'Assumptions'!E21)+('Standard'!B47*(60%+40%*(MAX(50%,(1-'Assumptions'!E17-'Assumptions'!E18)+D52)/(1-'Assumptions'!E17-'Assumptions'!E18)))))-(('Assumptions'!E52*(1+'Assumptions'!E71))+('Assumptions'!E53*(1+'Assumptions'!F71))+(('Assumptions'!E54*(1+'Assumptions'!G71))+('Assumptions'!E55*(1+'Assumptions'!G71))+'Assumptions'!E56+'Assumptions'!E57+'Assumptions'!E58+'Assumptions'!E59+'Assumptions'!E60+'Assumptions'!E61+'Assumptions'!E62+'Assumptions'!E63+'Assumptions'!E64+'Assumptions'!E65)*(80%+20%*(MAX(50%,(1-'Assumptions'!E17-'Assumptions'!E18)+D52)/(1-'Assumptions'!E17-'Assumptions'!E18)))+((('Assumptions'!E6*('Assumptions'!E16*(1+C52))*'Assumptions'!E13)*(1-'Assumptions'!E17-MAX(0,'Assumptions'!E18-D52)-'Assumptions'!E19)-'Assumptions'!E6*('Assumptions'!E16*(1+C52))*('Assumptions'!E20+E52)-'Assumptions'!E6*'Assumptions'!E21)+('Standard'!B47*(60%+40%*(MAX(50%,(1-'Assumptions'!E17-'Assumptions'!E18)+D52)/(1-'Assumptions'!E17-'Assumptions'!E18)))))*'Assumptions'!E28))/(1.30*(-PMT(('Assumptions'!E37+2%)/12,30*12,1)*12)))),'Assumptions'!E36)),"")</x:f>
        <x:v>0.09032182430322655</x:v>
      </x:c>
      <x:c r="N52" s="110" t="n">
        <x:f>J52-'Standard'!B76-(IF(G52=1,MAX(0,MIN(MAX(0,(((('Assumptions'!E6*('Assumptions'!E16*(1+C52))*'Assumptions'!E13)*(1-'Assumptions'!E17-MAX(0,'Assumptions'!E18-D52)-'Assumptions'!E19)-'Assumptions'!E6*('Assumptions'!E16*(1+C52))*('Assumptions'!E20+E52)-'Assumptions'!E6*'Assumptions'!E21)+('Standard'!B47*(60%+40%*(MAX(50%,(1-'Assumptions'!E17-'Assumptions'!E18)+D52)/(1-'Assumptions'!E17-'Assumptions'!E18)))))-(('Assumptions'!E52*(1+'Assumptions'!E71))+('Assumptions'!E53*(1+'Assumptions'!F71))+(('Assumptions'!E54*(1+'Assumptions'!G71))+('Assumptions'!E55*(1+'Assumptions'!G71))+'Assumptions'!E56+'Assumptions'!E57+'Assumptions'!E58+'Assumptions'!E59+'Assumptions'!E60+'Assumptions'!E61+'Assumptions'!E62+'Assumptions'!E63+'Assumptions'!E64+'Assumptions'!E65)*(80%+20%*(MAX(50%,(1-'Assumptions'!E17-'Assumptions'!E18)+D52)/(1-'Assumptions'!E17-'Assumptions'!E18)))+((('Assumptions'!E6*('Assumptions'!E16*(1+C52))*'Assumptions'!E13)*(1-'Assumptions'!E17-MAX(0,'Assumptions'!E18-D52)-'Assumptions'!E19)-'Assumptions'!E6*('Assumptions'!E16*(1+C52))*('Assumptions'!E20+E52)-'Assumptions'!E6*'Assumptions'!E21)+('Standard'!B47*(60%+40%*(MAX(50%,(1-'Assumptions'!E17-'Assumptions'!E18)+D52)/(1-'Assumptions'!E17-'Assumptions'!E18)))))*'Assumptions'!E28))/('Assumptions'!E34+F52))*55%,(((('Assumptions'!E6*('Assumptions'!E16*(1+C52))*'Assumptions'!E13)*(1-'Assumptions'!E17-MAX(0,'Assumptions'!E18-D52)-'Assumptions'!E19)-'Assumptions'!E6*('Assumptions'!E16*(1+C52))*('Assumptions'!E20+E52)-'Assumptions'!E6*'Assumptions'!E21)+('Standard'!B47*(60%+40%*(MAX(50%,(1-'Assumptions'!E17-'Assumptions'!E18)+D52)/(1-'Assumptions'!E17-'Assumptions'!E18)))))-(('Assumptions'!E52*(1+'Assumptions'!E71))+('Assumptions'!E53*(1+'Assumptions'!F71))+(('Assumptions'!E54*(1+'Assumptions'!G71))+('Assumptions'!E55*(1+'Assumptions'!G71))+'Assumptions'!E56+'Assumptions'!E57+'Assumptions'!E58+'Assumptions'!E59+'Assumptions'!E60+'Assumptions'!E61+'Assumptions'!E62+'Assumptions'!E63+'Assumptions'!E64+'Assumptions'!E65)*(80%+20%*(MAX(50%,(1-'Assumptions'!E17-'Assumptions'!E18)+D52)/(1-'Assumptions'!E17-'Assumptions'!E18)))+((('Assumptions'!E6*('Assumptions'!E16*(1+C52))*'Assumptions'!E13)*(1-'Assumptions'!E17-MAX(0,'Assumptions'!E18-D52)-'Assumptions'!E19)-'Assumptions'!E6*('Assumptions'!E16*(1+C52))*('Assumptions'!E20+E52)-'Assumptions'!E6*'Assumptions'!E21)+('Standard'!B47*(60%+40%*(MAX(50%,(1-'Assumptions'!E17-'Assumptions'!E18)+D52)/(1-'Assumptions'!E17-'Assumptions'!E18)))))*'Assumptions'!E28))/(1.30*(-PMT(('Assumptions'!E37+2%)/12,30*12,1)*12))))*(-PMT(('Assumptions'!E37+2%)/12,30*12,1)*12),'Standard'!B98))-'Standard'!B102-'Assumptions'!E6*'Assumptions'!I71</x:f>
        <x:v>906355.0079288669</x:v>
      </x:c>
      <x:c r="O52" s="110" t="n">
        <x:f>MAX(0,(((('Assumptions'!E6*('Assumptions'!E16*(1+C52))*'Assumptions'!E13)*(1-'Assumptions'!E17-MAX(0,'Assumptions'!E18-D52)-'Assumptions'!E19)-'Assumptions'!E6*('Assumptions'!E16*(1+C52))*('Assumptions'!E20+E52)-'Assumptions'!E6*'Assumptions'!E21)+('Standard'!B47*(60%+40%*(MAX(50%,(1-'Assumptions'!E17-'Assumptions'!E18)+D52)/(1-'Assumptions'!E17-'Assumptions'!E18)))))-(('Assumptions'!E52*(1+'Assumptions'!E71))+('Assumptions'!E53*(1+'Assumptions'!F71))+(('Assumptions'!E54*(1+'Assumptions'!G71))+('Assumptions'!E55*(1+'Assumptions'!G71))+'Assumptions'!E56+'Assumptions'!E57+'Assumptions'!E58+'Assumptions'!E59+'Assumptions'!E60+'Assumptions'!E61+'Assumptions'!E62+'Assumptions'!E63+'Assumptions'!E64+'Assumptions'!E65)*(80%+20%*(MAX(50%,(1-'Assumptions'!E17-'Assumptions'!E18)+D52)/(1-'Assumptions'!E17-'Assumptions'!E18)))+((('Assumptions'!E6*('Assumptions'!E16*(1+C52))*'Assumptions'!E13)*(1-'Assumptions'!E17-MAX(0,'Assumptions'!E18-D52)-'Assumptions'!E19)-'Assumptions'!E6*('Assumptions'!E16*(1+C52))*('Assumptions'!E20+E52)-'Assumptions'!E6*'Assumptions'!E21)+('Standard'!B47*(60%+40%*(MAX(50%,(1-'Assumptions'!E17-'Assumptions'!E18)+D52)/(1-'Assumptions'!E17-'Assumptions'!E18)))))*'Assumptions'!E28))/('Assumptions'!E34+F52))</x:f>
        <x:v>143009555.14677536</x:v>
      </x:c>
      <x:c r="P52" s="106" t="n">
        <x:f>IF(O52&gt;0,(IF(G52=1,MAX(0,MIN(MAX(0,(((('Assumptions'!E6*('Assumptions'!E16*(1+C52))*'Assumptions'!E13)*(1-'Assumptions'!E17-MAX(0,'Assumptions'!E18-D52)-'Assumptions'!E19)-'Assumptions'!E6*('Assumptions'!E16*(1+C52))*('Assumptions'!E20+E52)-'Assumptions'!E6*'Assumptions'!E21)+('Standard'!B47*(60%+40%*(MAX(50%,(1-'Assumptions'!E17-'Assumptions'!E18)+D52)/(1-'Assumptions'!E17-'Assumptions'!E18)))))-(('Assumptions'!E52*(1+'Assumptions'!E71))+('Assumptions'!E53*(1+'Assumptions'!F71))+(('Assumptions'!E54*(1+'Assumptions'!G71))+('Assumptions'!E55*(1+'Assumptions'!G71))+'Assumptions'!E56+'Assumptions'!E57+'Assumptions'!E58+'Assumptions'!E59+'Assumptions'!E60+'Assumptions'!E61+'Assumptions'!E62+'Assumptions'!E63+'Assumptions'!E64+'Assumptions'!E65)*(80%+20%*(MAX(50%,(1-'Assumptions'!E17-'Assumptions'!E18)+D52)/(1-'Assumptions'!E17-'Assumptions'!E18)))+((('Assumptions'!E6*('Assumptions'!E16*(1+C52))*'Assumptions'!E13)*(1-'Assumptions'!E17-MAX(0,'Assumptions'!E18-D52)-'Assumptions'!E19)-'Assumptions'!E6*('Assumptions'!E16*(1+C52))*('Assumptions'!E20+E52)-'Assumptions'!E6*'Assumptions'!E21)+('Standard'!B47*(60%+40%*(MAX(50%,(1-'Assumptions'!E17-'Assumptions'!E18)+D52)/(1-'Assumptions'!E17-'Assumptions'!E18)))))*'Assumptions'!E28))/('Assumptions'!E34+F52))*55%,(((('Assumptions'!E6*('Assumptions'!E16*(1+C52))*'Assumptions'!E13)*(1-'Assumptions'!E17-MAX(0,'Assumptions'!E18-D52)-'Assumptions'!E19)-'Assumptions'!E6*('Assumptions'!E16*(1+C52))*('Assumptions'!E20+E52)-'Assumptions'!E6*'Assumptions'!E21)+('Standard'!B47*(60%+40%*(MAX(50%,(1-'Assumptions'!E17-'Assumptions'!E18)+D52)/(1-'Assumptions'!E17-'Assumptions'!E18)))))-(('Assumptions'!E52*(1+'Assumptions'!E71))+('Assumptions'!E53*(1+'Assumptions'!F71))+(('Assumptions'!E54*(1+'Assumptions'!G71))+('Assumptions'!E55*(1+'Assumptions'!G71))+'Assumptions'!E56+'Assumptions'!E57+'Assumptions'!E58+'Assumptions'!E59+'Assumptions'!E60+'Assumptions'!E61+'Assumptions'!E62+'Assumptions'!E63+'Assumptions'!E64+'Assumptions'!E65)*(80%+20%*(MAX(50%,(1-'Assumptions'!E17-'Assumptions'!E18)+D52)/(1-'Assumptions'!E17-'Assumptions'!E18)))+((('Assumptions'!E6*('Assumptions'!E16*(1+C52))*'Assumptions'!E13)*(1-'Assumptions'!E17-MAX(0,'Assumptions'!E18-D52)-'Assumptions'!E19)-'Assumptions'!E6*('Assumptions'!E16*(1+C52))*('Assumptions'!E20+E52)-'Assumptions'!E6*'Assumptions'!E21)+('Standard'!B47*(60%+40%*(MAX(50%,(1-'Assumptions'!E17-'Assumptions'!E18)+D52)/(1-'Assumptions'!E17-'Assumptions'!E18)))))*'Assumptions'!E28))/(1.30*(-PMT(('Assumptions'!E37+2%)/12,30*12,1)*12)))),'Assumptions'!E36))/O52,"")</x:f>
        <x:v>0.6642912769185136</x:v>
      </x:c>
      <x:c r="Q52" s="110" t="n">
        <x:f>O52-(IF(G52=1,MAX(0,MIN(MAX(0,(((('Assumptions'!E6*('Assumptions'!E16*(1+C52))*'Assumptions'!E13)*(1-'Assumptions'!E17-MAX(0,'Assumptions'!E18-D52)-'Assumptions'!E19)-'Assumptions'!E6*('Assumptions'!E16*(1+C52))*('Assumptions'!E20+E52)-'Assumptions'!E6*'Assumptions'!E21)+('Standard'!B47*(60%+40%*(MAX(50%,(1-'Assumptions'!E17-'Assumptions'!E18)+D52)/(1-'Assumptions'!E17-'Assumptions'!E18)))))-(('Assumptions'!E52*(1+'Assumptions'!E71))+('Assumptions'!E53*(1+'Assumptions'!F71))+(('Assumptions'!E54*(1+'Assumptions'!G71))+('Assumptions'!E55*(1+'Assumptions'!G71))+'Assumptions'!E56+'Assumptions'!E57+'Assumptions'!E58+'Assumptions'!E59+'Assumptions'!E60+'Assumptions'!E61+'Assumptions'!E62+'Assumptions'!E63+'Assumptions'!E64+'Assumptions'!E65)*(80%+20%*(MAX(50%,(1-'Assumptions'!E17-'Assumptions'!E18)+D52)/(1-'Assumptions'!E17-'Assumptions'!E18)))+((('Assumptions'!E6*('Assumptions'!E16*(1+C52))*'Assumptions'!E13)*(1-'Assumptions'!E17-MAX(0,'Assumptions'!E18-D52)-'Assumptions'!E19)-'Assumptions'!E6*('Assumptions'!E16*(1+C52))*('Assumptions'!E20+E52)-'Assumptions'!E6*'Assumptions'!E21)+('Standard'!B47*(60%+40%*(MAX(50%,(1-'Assumptions'!E17-'Assumptions'!E18)+D52)/(1-'Assumptions'!E17-'Assumptions'!E18)))))*'Assumptions'!E28))/('Assumptions'!E34+F52))*55%,(((('Assumptions'!E6*('Assumptions'!E16*(1+C52))*'Assumptions'!E13)*(1-'Assumptions'!E17-MAX(0,'Assumptions'!E18-D52)-'Assumptions'!E19)-'Assumptions'!E6*('Assumptions'!E16*(1+C52))*('Assumptions'!E20+E52)-'Assumptions'!E6*'Assumptions'!E21)+('Standard'!B47*(60%+40%*(MAX(50%,(1-'Assumptions'!E17-'Assumptions'!E18)+D52)/(1-'Assumptions'!E17-'Assumptions'!E18)))))-(('Assumptions'!E52*(1+'Assumptions'!E71))+('Assumptions'!E53*(1+'Assumptions'!F71))+(('Assumptions'!E54*(1+'Assumptions'!G71))+('Assumptions'!E55*(1+'Assumptions'!G71))+'Assumptions'!E56+'Assumptions'!E57+'Assumptions'!E58+'Assumptions'!E59+'Assumptions'!E60+'Assumptions'!E61+'Assumptions'!E62+'Assumptions'!E63+'Assumptions'!E64+'Assumptions'!E65)*(80%+20%*(MAX(50%,(1-'Assumptions'!E17-'Assumptions'!E18)+D52)/(1-'Assumptions'!E17-'Assumptions'!E18)))+((('Assumptions'!E6*('Assumptions'!E16*(1+C52))*'Assumptions'!E13)*(1-'Assumptions'!E17-MAX(0,'Assumptions'!E18-D52)-'Assumptions'!E19)-'Assumptions'!E6*('Assumptions'!E16*(1+C52))*('Assumptions'!E20+E52)-'Assumptions'!E6*'Assumptions'!E21)+('Standard'!B47*(60%+40%*(MAX(50%,(1-'Assumptions'!E17-'Assumptions'!E18)+D52)/(1-'Assumptions'!E17-'Assumptions'!E18)))))*'Assumptions'!E28))/(1.30*(-PMT(('Assumptions'!E37+2%)/12,30*12,1)*12)))),'Assumptions'!E36))-'Assumptions'!E41</x:f>
        <x:v>48009555.146775365</x:v>
      </x:c>
      <x:c r="R52" s="110" t="n">
        <x:f>IF(G52=1,MAX(0,'Assumptions'!E36-(MAX(0,MIN(MAX(0,(((('Assumptions'!E6*('Assumptions'!E16*(1+C52))*'Assumptions'!E13)*(1-'Assumptions'!E17-MAX(0,'Assumptions'!E18-D52)-'Assumptions'!E19)-'Assumptions'!E6*('Assumptions'!E16*(1+C52))*('Assumptions'!E20+E52)-'Assumptions'!E6*'Assumptions'!E21)+('Standard'!B47*(60%+40%*(MAX(50%,(1-'Assumptions'!E17-'Assumptions'!E18)+D52)/(1-'Assumptions'!E17-'Assumptions'!E18)))))-(('Assumptions'!E52*(1+'Assumptions'!E71))+('Assumptions'!E53*(1+'Assumptions'!F71))+(('Assumptions'!E54*(1+'Assumptions'!G71))+('Assumptions'!E55*(1+'Assumptions'!G71))+'Assumptions'!E56+'Assumptions'!E57+'Assumptions'!E58+'Assumptions'!E59+'Assumptions'!E60+'Assumptions'!E61+'Assumptions'!E62+'Assumptions'!E63+'Assumptions'!E64+'Assumptions'!E65)*(80%+20%*(MAX(50%,(1-'Assumptions'!E17-'Assumptions'!E18)+D52)/(1-'Assumptions'!E17-'Assumptions'!E18)))+((('Assumptions'!E6*('Assumptions'!E16*(1+C52))*'Assumptions'!E13)*(1-'Assumptions'!E17-MAX(0,'Assumptions'!E18-D52)-'Assumptions'!E19)-'Assumptions'!E6*('Assumptions'!E16*(1+C52))*('Assumptions'!E20+E52)-'Assumptions'!E6*'Assumptions'!E21)+('Standard'!B47*(60%+40%*(MAX(50%,(1-'Assumptions'!E17-'Assumptions'!E18)+D52)/(1-'Assumptions'!E17-'Assumptions'!E18)))))*'Assumptions'!E28))/('Assumptions'!E34+F52))*55%,(((('Assumptions'!E6*('Assumptions'!E16*(1+C52))*'Assumptions'!E13)*(1-'Assumptions'!E17-MAX(0,'Assumptions'!E18-D52)-'Assumptions'!E19)-'Assumptions'!E6*('Assumptions'!E16*(1+C52))*('Assumptions'!E20+E52)-'Assumptions'!E6*'Assumptions'!E21)+('Standard'!B47*(60%+40%*(MAX(50%,(1-'Assumptions'!E17-'Assumptions'!E18)+D52)/(1-'Assumptions'!E17-'Assumptions'!E18)))))-(('Assumptions'!E52*(1+'Assumptions'!E71))+('Assumptions'!E53*(1+'Assumptions'!F71))+(('Assumptions'!E54*(1+'Assumptions'!G71))+('Assumptions'!E55*(1+'Assumptions'!G71))+'Assumptions'!E56+'Assumptions'!E57+'Assumptions'!E58+'Assumptions'!E59+'Assumptions'!E60+'Assumptions'!E61+'Assumptions'!E62+'Assumptions'!E63+'Assumptions'!E64+'Assumptions'!E65)*(80%+20%*(MAX(50%,(1-'Assumptions'!E17-'Assumptions'!E18)+D52)/(1-'Assumptions'!E17-'Assumptions'!E18)))+((('Assumptions'!E6*('Assumptions'!E16*(1+C52))*'Assumptions'!E13)*(1-'Assumptions'!E17-MAX(0,'Assumptions'!E18-D52)-'Assumptions'!E19)-'Assumptions'!E6*('Assumptions'!E16*(1+C52))*('Assumptions'!E20+E52)-'Assumptions'!E6*'Assumptions'!E21)+('Standard'!B47*(60%+40%*(MAX(50%,(1-'Assumptions'!E17-'Assumptions'!E18)+D52)/(1-'Assumptions'!E17-'Assumptions'!E18)))))*'Assumptions'!E28))/(1.30*(-PMT(('Assumptions'!E37+2%)/12,30*12,1)*12)))))),0)</x:f>
        <x:v>0</x:v>
      </x:c>
      <x:c r="S52" s="32" t="str">
        <x:v>Property cash flow, then common equity</x:v>
      </x:c>
    </x:row>
    <x:row r="53">
      <x:c r="A53" s="32" t="str">
        <x:v>The Standard</x:v>
      </x:c>
      <x:c r="B53" s="32" t="str">
        <x:v>Supply +500 beds</x:v>
      </x:c>
      <x:c r="C53" s="104" t="n">
        <x:f>'Assumptions'!B72</x:f>
        <x:v>-0.005</x:v>
      </x:c>
      <x:c r="D53" s="104" t="n">
        <x:f>'Assumptions'!C72</x:f>
        <x:v>-0.01</x:v>
      </x:c>
      <x:c r="E53" s="102" t="n">
        <x:f>'Assumptions'!D72</x:f>
        <x:v>0.1</x:v>
      </x:c>
      <x:c r="F53" s="104" t="n">
        <x:f>'Assumptions'!H72</x:f>
        <x:v>0</x:v>
      </x:c>
      <x:c r="G53" s="91" t="n">
        <x:f>'Assumptions'!J72</x:f>
        <x:v>0</x:v>
      </x:c>
      <x:c r="H53" s="110" t="n">
        <x:f>(('Assumptions'!E6*('Assumptions'!E16*(1+C53))*'Assumptions'!E13)*(1-'Assumptions'!E17-MAX(0,'Assumptions'!E18-D53)-'Assumptions'!E19)-'Assumptions'!E6*('Assumptions'!E16*(1+C53))*('Assumptions'!E20+E53)-'Assumptions'!E6*'Assumptions'!E21)/'Assumptions'!E6/'Assumptions'!E13</x:f>
        <x:v>1264.76875</x:v>
      </x:c>
      <x:c r="I53" s="110" t="n">
        <x:f>((('Assumptions'!E6*('Assumptions'!E16*(1+C53))*'Assumptions'!E13)*(1-'Assumptions'!E17-MAX(0,'Assumptions'!E18-D53)-'Assumptions'!E19)-'Assumptions'!E6*('Assumptions'!E16*(1+C53))*('Assumptions'!E20+E53)-'Assumptions'!E6*'Assumptions'!E21)+('Standard'!B47*(60%+40%*(MAX(50%,(1-'Assumptions'!E17-'Assumptions'!E18)+D53)/(1-'Assumptions'!E17-'Assumptions'!E18)))))</x:f>
        <x:v>15053762.66478261</x:v>
      </x:c>
      <x:c r="J53" s="110" t="n">
        <x:f>(((('Assumptions'!E6*('Assumptions'!E16*(1+C53))*'Assumptions'!E13)*(1-'Assumptions'!E17-MAX(0,'Assumptions'!E18-D53)-'Assumptions'!E19)-'Assumptions'!E6*('Assumptions'!E16*(1+C53))*('Assumptions'!E20+E53)-'Assumptions'!E6*'Assumptions'!E21)+('Standard'!B47*(60%+40%*(MAX(50%,(1-'Assumptions'!E17-'Assumptions'!E18)+D53)/(1-'Assumptions'!E17-'Assumptions'!E18)))))-(('Assumptions'!E52*(1+'Assumptions'!E72))+('Assumptions'!E53*(1+'Assumptions'!F72))+(('Assumptions'!E54*(1+'Assumptions'!G72))+('Assumptions'!E55*(1+'Assumptions'!G72))+'Assumptions'!E56+'Assumptions'!E57+'Assumptions'!E58+'Assumptions'!E59+'Assumptions'!E60+'Assumptions'!E61+'Assumptions'!E62+'Assumptions'!E63+'Assumptions'!E64+'Assumptions'!E65)*(80%+20%*(MAX(50%,(1-'Assumptions'!E17-'Assumptions'!E18)+D53)/(1-'Assumptions'!E17-'Assumptions'!E18)))+((('Assumptions'!E6*('Assumptions'!E16*(1+C53))*'Assumptions'!E13)*(1-'Assumptions'!E17-MAX(0,'Assumptions'!E18-D53)-'Assumptions'!E19)-'Assumptions'!E6*('Assumptions'!E16*(1+C53))*('Assumptions'!E20+E53)-'Assumptions'!E6*'Assumptions'!E21)+('Standard'!B47*(60%+40%*(MAX(50%,(1-'Assumptions'!E17-'Assumptions'!E18)+D53)/(1-'Assumptions'!E17-'Assumptions'!E18)))))*'Assumptions'!E28))</x:f>
        <x:v>9018106.306578264</x:v>
      </x:c>
      <x:c r="K53" s="106" t="n">
        <x:f>J53/'Standard'!B73-1</x:f>
        <x:v>-0.03963481925134704</x:v>
      </x:c>
      <x:c r="L53" s="112" t="n">
        <x:f>IF((IF(G53=1,MAX(0,MIN(MAX(0,(((('Assumptions'!E6*('Assumptions'!E16*(1+C53))*'Assumptions'!E13)*(1-'Assumptions'!E17-MAX(0,'Assumptions'!E18-D53)-'Assumptions'!E19)-'Assumptions'!E6*('Assumptions'!E16*(1+C53))*('Assumptions'!E20+E53)-'Assumptions'!E6*'Assumptions'!E21)+('Standard'!B47*(60%+40%*(MAX(50%,(1-'Assumptions'!E17-'Assumptions'!E18)+D53)/(1-'Assumptions'!E17-'Assumptions'!E18)))))-(('Assumptions'!E52*(1+'Assumptions'!E72))+('Assumptions'!E53*(1+'Assumptions'!F72))+(('Assumptions'!E54*(1+'Assumptions'!G72))+('Assumptions'!E55*(1+'Assumptions'!G72))+'Assumptions'!E56+'Assumptions'!E57+'Assumptions'!E58+'Assumptions'!E59+'Assumptions'!E60+'Assumptions'!E61+'Assumptions'!E62+'Assumptions'!E63+'Assumptions'!E64+'Assumptions'!E65)*(80%+20%*(MAX(50%,(1-'Assumptions'!E17-'Assumptions'!E18)+D53)/(1-'Assumptions'!E17-'Assumptions'!E18)))+((('Assumptions'!E6*('Assumptions'!E16*(1+C53))*'Assumptions'!E13)*(1-'Assumptions'!E17-MAX(0,'Assumptions'!E18-D53)-'Assumptions'!E19)-'Assumptions'!E6*('Assumptions'!E16*(1+C53))*('Assumptions'!E20+E53)-'Assumptions'!E6*'Assumptions'!E21)+('Standard'!B47*(60%+40%*(MAX(50%,(1-'Assumptions'!E17-'Assumptions'!E18)+D53)/(1-'Assumptions'!E17-'Assumptions'!E18)))))*'Assumptions'!E28))/('Assumptions'!E34+F53))*55%,(((('Assumptions'!E6*('Assumptions'!E16*(1+C53))*'Assumptions'!E13)*(1-'Assumptions'!E17-MAX(0,'Assumptions'!E18-D53)-'Assumptions'!E19)-'Assumptions'!E6*('Assumptions'!E16*(1+C53))*('Assumptions'!E20+E53)-'Assumptions'!E6*'Assumptions'!E21)+('Standard'!B47*(60%+40%*(MAX(50%,(1-'Assumptions'!E17-'Assumptions'!E18)+D53)/(1-'Assumptions'!E17-'Assumptions'!E18)))))-(('Assumptions'!E52*(1+'Assumptions'!E72))+('Assumptions'!E53*(1+'Assumptions'!F72))+(('Assumptions'!E54*(1+'Assumptions'!G72))+('Assumptions'!E55*(1+'Assumptions'!G72))+'Assumptions'!E56+'Assumptions'!E57+'Assumptions'!E58+'Assumptions'!E59+'Assumptions'!E60+'Assumptions'!E61+'Assumptions'!E62+'Assumptions'!E63+'Assumptions'!E64+'Assumptions'!E65)*(80%+20%*(MAX(50%,(1-'Assumptions'!E17-'Assumptions'!E18)+D53)/(1-'Assumptions'!E17-'Assumptions'!E18)))+((('Assumptions'!E6*('Assumptions'!E16*(1+C53))*'Assumptions'!E13)*(1-'Assumptions'!E17-MAX(0,'Assumptions'!E18-D53)-'Assumptions'!E19)-'Assumptions'!E6*('Assumptions'!E16*(1+C53))*('Assumptions'!E20+E53)-'Assumptions'!E6*'Assumptions'!E21)+('Standard'!B47*(60%+40%*(MAX(50%,(1-'Assumptions'!E17-'Assumptions'!E18)+D53)/(1-'Assumptions'!E17-'Assumptions'!E18)))))*'Assumptions'!E28))/(1.30*(-PMT(('Assumptions'!E37+2%)/12,30*12,1)*12))))*(-PMT(('Assumptions'!E37+2%)/12,30*12,1)*12),'Standard'!B98))&gt;0,J53/(IF(G53=1,MAX(0,MIN(MAX(0,(((('Assumptions'!E6*('Assumptions'!E16*(1+C53))*'Assumptions'!E13)*(1-'Assumptions'!E17-MAX(0,'Assumptions'!E18-D53)-'Assumptions'!E19)-'Assumptions'!E6*('Assumptions'!E16*(1+C53))*('Assumptions'!E20+E53)-'Assumptions'!E6*'Assumptions'!E21)+('Standard'!B47*(60%+40%*(MAX(50%,(1-'Assumptions'!E17-'Assumptions'!E18)+D53)/(1-'Assumptions'!E17-'Assumptions'!E18)))))-(('Assumptions'!E52*(1+'Assumptions'!E72))+('Assumptions'!E53*(1+'Assumptions'!F72))+(('Assumptions'!E54*(1+'Assumptions'!G72))+('Assumptions'!E55*(1+'Assumptions'!G72))+'Assumptions'!E56+'Assumptions'!E57+'Assumptions'!E58+'Assumptions'!E59+'Assumptions'!E60+'Assumptions'!E61+'Assumptions'!E62+'Assumptions'!E63+'Assumptions'!E64+'Assumptions'!E65)*(80%+20%*(MAX(50%,(1-'Assumptions'!E17-'Assumptions'!E18)+D53)/(1-'Assumptions'!E17-'Assumptions'!E18)))+((('Assumptions'!E6*('Assumptions'!E16*(1+C53))*'Assumptions'!E13)*(1-'Assumptions'!E17-MAX(0,'Assumptions'!E18-D53)-'Assumptions'!E19)-'Assumptions'!E6*('Assumptions'!E16*(1+C53))*('Assumptions'!E20+E53)-'Assumptions'!E6*'Assumptions'!E21)+('Standard'!B47*(60%+40%*(MAX(50%,(1-'Assumptions'!E17-'Assumptions'!E18)+D53)/(1-'Assumptions'!E17-'Assumptions'!E18)))))*'Assumptions'!E28))/('Assumptions'!E34+F53))*55%,(((('Assumptions'!E6*('Assumptions'!E16*(1+C53))*'Assumptions'!E13)*(1-'Assumptions'!E17-MAX(0,'Assumptions'!E18-D53)-'Assumptions'!E19)-'Assumptions'!E6*('Assumptions'!E16*(1+C53))*('Assumptions'!E20+E53)-'Assumptions'!E6*'Assumptions'!E21)+('Standard'!B47*(60%+40%*(MAX(50%,(1-'Assumptions'!E17-'Assumptions'!E18)+D53)/(1-'Assumptions'!E17-'Assumptions'!E18)))))-(('Assumptions'!E52*(1+'Assumptions'!E72))+('Assumptions'!E53*(1+'Assumptions'!F72))+(('Assumptions'!E54*(1+'Assumptions'!G72))+('Assumptions'!E55*(1+'Assumptions'!G72))+'Assumptions'!E56+'Assumptions'!E57+'Assumptions'!E58+'Assumptions'!E59+'Assumptions'!E60+'Assumptions'!E61+'Assumptions'!E62+'Assumptions'!E63+'Assumptions'!E64+'Assumptions'!E65)*(80%+20%*(MAX(50%,(1-'Assumptions'!E17-'Assumptions'!E18)+D53)/(1-'Assumptions'!E17-'Assumptions'!E18)))+((('Assumptions'!E6*('Assumptions'!E16*(1+C53))*'Assumptions'!E13)*(1-'Assumptions'!E17-MAX(0,'Assumptions'!E18-D53)-'Assumptions'!E19)-'Assumptions'!E6*('Assumptions'!E16*(1+C53))*('Assumptions'!E20+E53)-'Assumptions'!E6*'Assumptions'!E21)+('Standard'!B47*(60%+40%*(MAX(50%,(1-'Assumptions'!E17-'Assumptions'!E18)+D53)/(1-'Assumptions'!E17-'Assumptions'!E18)))))*'Assumptions'!E28))/(1.30*(-PMT(('Assumptions'!E37+2%)/12,30*12,1)*12))))*(-PMT(('Assumptions'!E37+2%)/12,30*12,1)*12),'Standard'!B98)),"")</x:f>
        <x:v>1.2196489026146762</x:v>
      </x:c>
      <x:c r="M53" s="106" t="n">
        <x:f>IF((IF(G53=1,MAX(0,MIN(MAX(0,(((('Assumptions'!E6*('Assumptions'!E16*(1+C53))*'Assumptions'!E13)*(1-'Assumptions'!E17-MAX(0,'Assumptions'!E18-D53)-'Assumptions'!E19)-'Assumptions'!E6*('Assumptions'!E16*(1+C53))*('Assumptions'!E20+E53)-'Assumptions'!E6*'Assumptions'!E21)+('Standard'!B47*(60%+40%*(MAX(50%,(1-'Assumptions'!E17-'Assumptions'!E18)+D53)/(1-'Assumptions'!E17-'Assumptions'!E18)))))-(('Assumptions'!E52*(1+'Assumptions'!E72))+('Assumptions'!E53*(1+'Assumptions'!F72))+(('Assumptions'!E54*(1+'Assumptions'!G72))+('Assumptions'!E55*(1+'Assumptions'!G72))+'Assumptions'!E56+'Assumptions'!E57+'Assumptions'!E58+'Assumptions'!E59+'Assumptions'!E60+'Assumptions'!E61+'Assumptions'!E62+'Assumptions'!E63+'Assumptions'!E64+'Assumptions'!E65)*(80%+20%*(MAX(50%,(1-'Assumptions'!E17-'Assumptions'!E18)+D53)/(1-'Assumptions'!E17-'Assumptions'!E18)))+((('Assumptions'!E6*('Assumptions'!E16*(1+C53))*'Assumptions'!E13)*(1-'Assumptions'!E17-MAX(0,'Assumptions'!E18-D53)-'Assumptions'!E19)-'Assumptions'!E6*('Assumptions'!E16*(1+C53))*('Assumptions'!E20+E53)-'Assumptions'!E6*'Assumptions'!E21)+('Standard'!B47*(60%+40%*(MAX(50%,(1-'Assumptions'!E17-'Assumptions'!E18)+D53)/(1-'Assumptions'!E17-'Assumptions'!E18)))))*'Assumptions'!E28))/('Assumptions'!E34+F53))*55%,(((('Assumptions'!E6*('Assumptions'!E16*(1+C53))*'Assumptions'!E13)*(1-'Assumptions'!E17-MAX(0,'Assumptions'!E18-D53)-'Assumptions'!E19)-'Assumptions'!E6*('Assumptions'!E16*(1+C53))*('Assumptions'!E20+E53)-'Assumptions'!E6*'Assumptions'!E21)+('Standard'!B47*(60%+40%*(MAX(50%,(1-'Assumptions'!E17-'Assumptions'!E18)+D53)/(1-'Assumptions'!E17-'Assumptions'!E18)))))-(('Assumptions'!E52*(1+'Assumptions'!E72))+('Assumptions'!E53*(1+'Assumptions'!F72))+(('Assumptions'!E54*(1+'Assumptions'!G72))+('Assumptions'!E55*(1+'Assumptions'!G72))+'Assumptions'!E56+'Assumptions'!E57+'Assumptions'!E58+'Assumptions'!E59+'Assumptions'!E60+'Assumptions'!E61+'Assumptions'!E62+'Assumptions'!E63+'Assumptions'!E64+'Assumptions'!E65)*(80%+20%*(MAX(50%,(1-'Assumptions'!E17-'Assumptions'!E18)+D53)/(1-'Assumptions'!E17-'Assumptions'!E18)))+((('Assumptions'!E6*('Assumptions'!E16*(1+C53))*'Assumptions'!E13)*(1-'Assumptions'!E17-MAX(0,'Assumptions'!E18-D53)-'Assumptions'!E19)-'Assumptions'!E6*('Assumptions'!E16*(1+C53))*('Assumptions'!E20+E53)-'Assumptions'!E6*'Assumptions'!E21)+('Standard'!B47*(60%+40%*(MAX(50%,(1-'Assumptions'!E17-'Assumptions'!E18)+D53)/(1-'Assumptions'!E17-'Assumptions'!E18)))))*'Assumptions'!E28))/(1.30*(-PMT(('Assumptions'!E37+2%)/12,30*12,1)*12)))),'Assumptions'!E36))&gt;0,J53/(IF(G53=1,MAX(0,MIN(MAX(0,(((('Assumptions'!E6*('Assumptions'!E16*(1+C53))*'Assumptions'!E13)*(1-'Assumptions'!E17-MAX(0,'Assumptions'!E18-D53)-'Assumptions'!E19)-'Assumptions'!E6*('Assumptions'!E16*(1+C53))*('Assumptions'!E20+E53)-'Assumptions'!E6*'Assumptions'!E21)+('Standard'!B47*(60%+40%*(MAX(50%,(1-'Assumptions'!E17-'Assumptions'!E18)+D53)/(1-'Assumptions'!E17-'Assumptions'!E18)))))-(('Assumptions'!E52*(1+'Assumptions'!E72))+('Assumptions'!E53*(1+'Assumptions'!F72))+(('Assumptions'!E54*(1+'Assumptions'!G72))+('Assumptions'!E55*(1+'Assumptions'!G72))+'Assumptions'!E56+'Assumptions'!E57+'Assumptions'!E58+'Assumptions'!E59+'Assumptions'!E60+'Assumptions'!E61+'Assumptions'!E62+'Assumptions'!E63+'Assumptions'!E64+'Assumptions'!E65)*(80%+20%*(MAX(50%,(1-'Assumptions'!E17-'Assumptions'!E18)+D53)/(1-'Assumptions'!E17-'Assumptions'!E18)))+((('Assumptions'!E6*('Assumptions'!E16*(1+C53))*'Assumptions'!E13)*(1-'Assumptions'!E17-MAX(0,'Assumptions'!E18-D53)-'Assumptions'!E19)-'Assumptions'!E6*('Assumptions'!E16*(1+C53))*('Assumptions'!E20+E53)-'Assumptions'!E6*'Assumptions'!E21)+('Standard'!B47*(60%+40%*(MAX(50%,(1-'Assumptions'!E17-'Assumptions'!E18)+D53)/(1-'Assumptions'!E17-'Assumptions'!E18)))))*'Assumptions'!E28))/('Assumptions'!E34+F53))*55%,(((('Assumptions'!E6*('Assumptions'!E16*(1+C53))*'Assumptions'!E13)*(1-'Assumptions'!E17-MAX(0,'Assumptions'!E18-D53)-'Assumptions'!E19)-'Assumptions'!E6*('Assumptions'!E16*(1+C53))*('Assumptions'!E20+E53)-'Assumptions'!E6*'Assumptions'!E21)+('Standard'!B47*(60%+40%*(MAX(50%,(1-'Assumptions'!E17-'Assumptions'!E18)+D53)/(1-'Assumptions'!E17-'Assumptions'!E18)))))-(('Assumptions'!E52*(1+'Assumptions'!E72))+('Assumptions'!E53*(1+'Assumptions'!F72))+(('Assumptions'!E54*(1+'Assumptions'!G72))+('Assumptions'!E55*(1+'Assumptions'!G72))+'Assumptions'!E56+'Assumptions'!E57+'Assumptions'!E58+'Assumptions'!E59+'Assumptions'!E60+'Assumptions'!E61+'Assumptions'!E62+'Assumptions'!E63+'Assumptions'!E64+'Assumptions'!E65)*(80%+20%*(MAX(50%,(1-'Assumptions'!E17-'Assumptions'!E18)+D53)/(1-'Assumptions'!E17-'Assumptions'!E18)))+((('Assumptions'!E6*('Assumptions'!E16*(1+C53))*'Assumptions'!E13)*(1-'Assumptions'!E17-MAX(0,'Assumptions'!E18-D53)-'Assumptions'!E19)-'Assumptions'!E6*('Assumptions'!E16*(1+C53))*('Assumptions'!E20+E53)-'Assumptions'!E6*'Assumptions'!E21)+('Standard'!B47*(60%+40%*(MAX(50%,(1-'Assumptions'!E17-'Assumptions'!E18)+D53)/(1-'Assumptions'!E17-'Assumptions'!E18)))))*'Assumptions'!E28))/(1.30*(-PMT(('Assumptions'!E37+2%)/12,30*12,1)*12)))),'Assumptions'!E36)),"")</x:f>
        <x:v>0.09492743480608698</x:v>
      </x:c>
      <x:c r="N53" s="110" t="n">
        <x:f>J53-'Standard'!B76-(IF(G53=1,MAX(0,MIN(MAX(0,(((('Assumptions'!E6*('Assumptions'!E16*(1+C53))*'Assumptions'!E13)*(1-'Assumptions'!E17-MAX(0,'Assumptions'!E18-D53)-'Assumptions'!E19)-'Assumptions'!E6*('Assumptions'!E16*(1+C53))*('Assumptions'!E20+E53)-'Assumptions'!E6*'Assumptions'!E21)+('Standard'!B47*(60%+40%*(MAX(50%,(1-'Assumptions'!E17-'Assumptions'!E18)+D53)/(1-'Assumptions'!E17-'Assumptions'!E18)))))-(('Assumptions'!E52*(1+'Assumptions'!E72))+('Assumptions'!E53*(1+'Assumptions'!F72))+(('Assumptions'!E54*(1+'Assumptions'!G72))+('Assumptions'!E55*(1+'Assumptions'!G72))+'Assumptions'!E56+'Assumptions'!E57+'Assumptions'!E58+'Assumptions'!E59+'Assumptions'!E60+'Assumptions'!E61+'Assumptions'!E62+'Assumptions'!E63+'Assumptions'!E64+'Assumptions'!E65)*(80%+20%*(MAX(50%,(1-'Assumptions'!E17-'Assumptions'!E18)+D53)/(1-'Assumptions'!E17-'Assumptions'!E18)))+((('Assumptions'!E6*('Assumptions'!E16*(1+C53))*'Assumptions'!E13)*(1-'Assumptions'!E17-MAX(0,'Assumptions'!E18-D53)-'Assumptions'!E19)-'Assumptions'!E6*('Assumptions'!E16*(1+C53))*('Assumptions'!E20+E53)-'Assumptions'!E6*'Assumptions'!E21)+('Standard'!B47*(60%+40%*(MAX(50%,(1-'Assumptions'!E17-'Assumptions'!E18)+D53)/(1-'Assumptions'!E17-'Assumptions'!E18)))))*'Assumptions'!E28))/('Assumptions'!E34+F53))*55%,(((('Assumptions'!E6*('Assumptions'!E16*(1+C53))*'Assumptions'!E13)*(1-'Assumptions'!E17-MAX(0,'Assumptions'!E18-D53)-'Assumptions'!E19)-'Assumptions'!E6*('Assumptions'!E16*(1+C53))*('Assumptions'!E20+E53)-'Assumptions'!E6*'Assumptions'!E21)+('Standard'!B47*(60%+40%*(MAX(50%,(1-'Assumptions'!E17-'Assumptions'!E18)+D53)/(1-'Assumptions'!E17-'Assumptions'!E18)))))-(('Assumptions'!E52*(1+'Assumptions'!E72))+('Assumptions'!E53*(1+'Assumptions'!F72))+(('Assumptions'!E54*(1+'Assumptions'!G72))+('Assumptions'!E55*(1+'Assumptions'!G72))+'Assumptions'!E56+'Assumptions'!E57+'Assumptions'!E58+'Assumptions'!E59+'Assumptions'!E60+'Assumptions'!E61+'Assumptions'!E62+'Assumptions'!E63+'Assumptions'!E64+'Assumptions'!E65)*(80%+20%*(MAX(50%,(1-'Assumptions'!E17-'Assumptions'!E18)+D53)/(1-'Assumptions'!E17-'Assumptions'!E18)))+((('Assumptions'!E6*('Assumptions'!E16*(1+C53))*'Assumptions'!E13)*(1-'Assumptions'!E17-MAX(0,'Assumptions'!E18-D53)-'Assumptions'!E19)-'Assumptions'!E6*('Assumptions'!E16*(1+C53))*('Assumptions'!E20+E53)-'Assumptions'!E6*'Assumptions'!E21)+('Standard'!B47*(60%+40%*(MAX(50%,(1-'Assumptions'!E17-'Assumptions'!E18)+D53)/(1-'Assumptions'!E17-'Assumptions'!E18)))))*'Assumptions'!E28))/(1.30*(-PMT(('Assumptions'!E37+2%)/12,30*12,1)*12))))*(-PMT(('Assumptions'!E37+2%)/12,30*12,1)*12),'Standard'!B98))-'Standard'!B102-'Assumptions'!E6*'Assumptions'!I72</x:f>
        <x:v>1343888.0057006087</x:v>
      </x:c>
      <x:c r="O53" s="110" t="n">
        <x:f>MAX(0,(((('Assumptions'!E6*('Assumptions'!E16*(1+C53))*'Assumptions'!E13)*(1-'Assumptions'!E17-MAX(0,'Assumptions'!E18-D53)-'Assumptions'!E19)-'Assumptions'!E6*('Assumptions'!E16*(1+C53))*('Assumptions'!E20+E53)-'Assumptions'!E6*'Assumptions'!E21)+('Standard'!B47*(60%+40%*(MAX(50%,(1-'Assumptions'!E17-'Assumptions'!E18)+D53)/(1-'Assumptions'!E17-'Assumptions'!E18)))))-(('Assumptions'!E52*(1+'Assumptions'!E72))+('Assumptions'!E53*(1+'Assumptions'!F72))+(('Assumptions'!E54*(1+'Assumptions'!G72))+('Assumptions'!E55*(1+'Assumptions'!G72))+'Assumptions'!E56+'Assumptions'!E57+'Assumptions'!E58+'Assumptions'!E59+'Assumptions'!E60+'Assumptions'!E61+'Assumptions'!E62+'Assumptions'!E63+'Assumptions'!E64+'Assumptions'!E65)*(80%+20%*(MAX(50%,(1-'Assumptions'!E17-'Assumptions'!E18)+D53)/(1-'Assumptions'!E17-'Assumptions'!E18)))+((('Assumptions'!E6*('Assumptions'!E16*(1+C53))*'Assumptions'!E13)*(1-'Assumptions'!E17-MAX(0,'Assumptions'!E18-D53)-'Assumptions'!E19)-'Assumptions'!E6*('Assumptions'!E16*(1+C53))*('Assumptions'!E20+E53)-'Assumptions'!E6*'Assumptions'!E21)+('Standard'!B47*(60%+40%*(MAX(50%,(1-'Assumptions'!E17-'Assumptions'!E18)+D53)/(1-'Assumptions'!E17-'Assumptions'!E18)))))*'Assumptions'!E28))/('Assumptions'!E34+F53))</x:f>
        <x:v>156836631.4187524</x:v>
      </x:c>
      <x:c r="P53" s="106" t="n">
        <x:f>IF(O53&gt;0,(IF(G53=1,MAX(0,MIN(MAX(0,(((('Assumptions'!E6*('Assumptions'!E16*(1+C53))*'Assumptions'!E13)*(1-'Assumptions'!E17-MAX(0,'Assumptions'!E18-D53)-'Assumptions'!E19)-'Assumptions'!E6*('Assumptions'!E16*(1+C53))*('Assumptions'!E20+E53)-'Assumptions'!E6*'Assumptions'!E21)+('Standard'!B47*(60%+40%*(MAX(50%,(1-'Assumptions'!E17-'Assumptions'!E18)+D53)/(1-'Assumptions'!E17-'Assumptions'!E18)))))-(('Assumptions'!E52*(1+'Assumptions'!E72))+('Assumptions'!E53*(1+'Assumptions'!F72))+(('Assumptions'!E54*(1+'Assumptions'!G72))+('Assumptions'!E55*(1+'Assumptions'!G72))+'Assumptions'!E56+'Assumptions'!E57+'Assumptions'!E58+'Assumptions'!E59+'Assumptions'!E60+'Assumptions'!E61+'Assumptions'!E62+'Assumptions'!E63+'Assumptions'!E64+'Assumptions'!E65)*(80%+20%*(MAX(50%,(1-'Assumptions'!E17-'Assumptions'!E18)+D53)/(1-'Assumptions'!E17-'Assumptions'!E18)))+((('Assumptions'!E6*('Assumptions'!E16*(1+C53))*'Assumptions'!E13)*(1-'Assumptions'!E17-MAX(0,'Assumptions'!E18-D53)-'Assumptions'!E19)-'Assumptions'!E6*('Assumptions'!E16*(1+C53))*('Assumptions'!E20+E53)-'Assumptions'!E6*'Assumptions'!E21)+('Standard'!B47*(60%+40%*(MAX(50%,(1-'Assumptions'!E17-'Assumptions'!E18)+D53)/(1-'Assumptions'!E17-'Assumptions'!E18)))))*'Assumptions'!E28))/('Assumptions'!E34+F53))*55%,(((('Assumptions'!E6*('Assumptions'!E16*(1+C53))*'Assumptions'!E13)*(1-'Assumptions'!E17-MAX(0,'Assumptions'!E18-D53)-'Assumptions'!E19)-'Assumptions'!E6*('Assumptions'!E16*(1+C53))*('Assumptions'!E20+E53)-'Assumptions'!E6*'Assumptions'!E21)+('Standard'!B47*(60%+40%*(MAX(50%,(1-'Assumptions'!E17-'Assumptions'!E18)+D53)/(1-'Assumptions'!E17-'Assumptions'!E18)))))-(('Assumptions'!E52*(1+'Assumptions'!E72))+('Assumptions'!E53*(1+'Assumptions'!F72))+(('Assumptions'!E54*(1+'Assumptions'!G72))+('Assumptions'!E55*(1+'Assumptions'!G72))+'Assumptions'!E56+'Assumptions'!E57+'Assumptions'!E58+'Assumptions'!E59+'Assumptions'!E60+'Assumptions'!E61+'Assumptions'!E62+'Assumptions'!E63+'Assumptions'!E64+'Assumptions'!E65)*(80%+20%*(MAX(50%,(1-'Assumptions'!E17-'Assumptions'!E18)+D53)/(1-'Assumptions'!E17-'Assumptions'!E18)))+((('Assumptions'!E6*('Assumptions'!E16*(1+C53))*'Assumptions'!E13)*(1-'Assumptions'!E17-MAX(0,'Assumptions'!E18-D53)-'Assumptions'!E19)-'Assumptions'!E6*('Assumptions'!E16*(1+C53))*('Assumptions'!E20+E53)-'Assumptions'!E6*'Assumptions'!E21)+('Standard'!B47*(60%+40%*(MAX(50%,(1-'Assumptions'!E17-'Assumptions'!E18)+D53)/(1-'Assumptions'!E17-'Assumptions'!E18)))))*'Assumptions'!E28))/(1.30*(-PMT(('Assumptions'!E37+2%)/12,30*12,1)*12)))),'Assumptions'!E36))/O53,"")</x:f>
        <x:v>0.6057258380304716</x:v>
      </x:c>
      <x:c r="Q53" s="110" t="n">
        <x:f>O53-(IF(G53=1,MAX(0,MIN(MAX(0,(((('Assumptions'!E6*('Assumptions'!E16*(1+C53))*'Assumptions'!E13)*(1-'Assumptions'!E17-MAX(0,'Assumptions'!E18-D53)-'Assumptions'!E19)-'Assumptions'!E6*('Assumptions'!E16*(1+C53))*('Assumptions'!E20+E53)-'Assumptions'!E6*'Assumptions'!E21)+('Standard'!B47*(60%+40%*(MAX(50%,(1-'Assumptions'!E17-'Assumptions'!E18)+D53)/(1-'Assumptions'!E17-'Assumptions'!E18)))))-(('Assumptions'!E52*(1+'Assumptions'!E72))+('Assumptions'!E53*(1+'Assumptions'!F72))+(('Assumptions'!E54*(1+'Assumptions'!G72))+('Assumptions'!E55*(1+'Assumptions'!G72))+'Assumptions'!E56+'Assumptions'!E57+'Assumptions'!E58+'Assumptions'!E59+'Assumptions'!E60+'Assumptions'!E61+'Assumptions'!E62+'Assumptions'!E63+'Assumptions'!E64+'Assumptions'!E65)*(80%+20%*(MAX(50%,(1-'Assumptions'!E17-'Assumptions'!E18)+D53)/(1-'Assumptions'!E17-'Assumptions'!E18)))+((('Assumptions'!E6*('Assumptions'!E16*(1+C53))*'Assumptions'!E13)*(1-'Assumptions'!E17-MAX(0,'Assumptions'!E18-D53)-'Assumptions'!E19)-'Assumptions'!E6*('Assumptions'!E16*(1+C53))*('Assumptions'!E20+E53)-'Assumptions'!E6*'Assumptions'!E21)+('Standard'!B47*(60%+40%*(MAX(50%,(1-'Assumptions'!E17-'Assumptions'!E18)+D53)/(1-'Assumptions'!E17-'Assumptions'!E18)))))*'Assumptions'!E28))/('Assumptions'!E34+F53))*55%,(((('Assumptions'!E6*('Assumptions'!E16*(1+C53))*'Assumptions'!E13)*(1-'Assumptions'!E17-MAX(0,'Assumptions'!E18-D53)-'Assumptions'!E19)-'Assumptions'!E6*('Assumptions'!E16*(1+C53))*('Assumptions'!E20+E53)-'Assumptions'!E6*'Assumptions'!E21)+('Standard'!B47*(60%+40%*(MAX(50%,(1-'Assumptions'!E17-'Assumptions'!E18)+D53)/(1-'Assumptions'!E17-'Assumptions'!E18)))))-(('Assumptions'!E52*(1+'Assumptions'!E72))+('Assumptions'!E53*(1+'Assumptions'!F72))+(('Assumptions'!E54*(1+'Assumptions'!G72))+('Assumptions'!E55*(1+'Assumptions'!G72))+'Assumptions'!E56+'Assumptions'!E57+'Assumptions'!E58+'Assumptions'!E59+'Assumptions'!E60+'Assumptions'!E61+'Assumptions'!E62+'Assumptions'!E63+'Assumptions'!E64+'Assumptions'!E65)*(80%+20%*(MAX(50%,(1-'Assumptions'!E17-'Assumptions'!E18)+D53)/(1-'Assumptions'!E17-'Assumptions'!E18)))+((('Assumptions'!E6*('Assumptions'!E16*(1+C53))*'Assumptions'!E13)*(1-'Assumptions'!E17-MAX(0,'Assumptions'!E18-D53)-'Assumptions'!E19)-'Assumptions'!E6*('Assumptions'!E16*(1+C53))*('Assumptions'!E20+E53)-'Assumptions'!E6*'Assumptions'!E21)+('Standard'!B47*(60%+40%*(MAX(50%,(1-'Assumptions'!E17-'Assumptions'!E18)+D53)/(1-'Assumptions'!E17-'Assumptions'!E18)))))*'Assumptions'!E28))/(1.30*(-PMT(('Assumptions'!E37+2%)/12,30*12,1)*12)))),'Assumptions'!E36))-'Assumptions'!E41</x:f>
        <x:v>61836631.4187524</x:v>
      </x:c>
      <x:c r="R53" s="110" t="n">
        <x:f>IF(G53=1,MAX(0,'Assumptions'!E36-(MAX(0,MIN(MAX(0,(((('Assumptions'!E6*('Assumptions'!E16*(1+C53))*'Assumptions'!E13)*(1-'Assumptions'!E17-MAX(0,'Assumptions'!E18-D53)-'Assumptions'!E19)-'Assumptions'!E6*('Assumptions'!E16*(1+C53))*('Assumptions'!E20+E53)-'Assumptions'!E6*'Assumptions'!E21)+('Standard'!B47*(60%+40%*(MAX(50%,(1-'Assumptions'!E17-'Assumptions'!E18)+D53)/(1-'Assumptions'!E17-'Assumptions'!E18)))))-(('Assumptions'!E52*(1+'Assumptions'!E72))+('Assumptions'!E53*(1+'Assumptions'!F72))+(('Assumptions'!E54*(1+'Assumptions'!G72))+('Assumptions'!E55*(1+'Assumptions'!G72))+'Assumptions'!E56+'Assumptions'!E57+'Assumptions'!E58+'Assumptions'!E59+'Assumptions'!E60+'Assumptions'!E61+'Assumptions'!E62+'Assumptions'!E63+'Assumptions'!E64+'Assumptions'!E65)*(80%+20%*(MAX(50%,(1-'Assumptions'!E17-'Assumptions'!E18)+D53)/(1-'Assumptions'!E17-'Assumptions'!E18)))+((('Assumptions'!E6*('Assumptions'!E16*(1+C53))*'Assumptions'!E13)*(1-'Assumptions'!E17-MAX(0,'Assumptions'!E18-D53)-'Assumptions'!E19)-'Assumptions'!E6*('Assumptions'!E16*(1+C53))*('Assumptions'!E20+E53)-'Assumptions'!E6*'Assumptions'!E21)+('Standard'!B47*(60%+40%*(MAX(50%,(1-'Assumptions'!E17-'Assumptions'!E18)+D53)/(1-'Assumptions'!E17-'Assumptions'!E18)))))*'Assumptions'!E28))/('Assumptions'!E34+F53))*55%,(((('Assumptions'!E6*('Assumptions'!E16*(1+C53))*'Assumptions'!E13)*(1-'Assumptions'!E17-MAX(0,'Assumptions'!E18-D53)-'Assumptions'!E19)-'Assumptions'!E6*('Assumptions'!E16*(1+C53))*('Assumptions'!E20+E53)-'Assumptions'!E6*'Assumptions'!E21)+('Standard'!B47*(60%+40%*(MAX(50%,(1-'Assumptions'!E17-'Assumptions'!E18)+D53)/(1-'Assumptions'!E17-'Assumptions'!E18)))))-(('Assumptions'!E52*(1+'Assumptions'!E72))+('Assumptions'!E53*(1+'Assumptions'!F72))+(('Assumptions'!E54*(1+'Assumptions'!G72))+('Assumptions'!E55*(1+'Assumptions'!G72))+'Assumptions'!E56+'Assumptions'!E57+'Assumptions'!E58+'Assumptions'!E59+'Assumptions'!E60+'Assumptions'!E61+'Assumptions'!E62+'Assumptions'!E63+'Assumptions'!E64+'Assumptions'!E65)*(80%+20%*(MAX(50%,(1-'Assumptions'!E17-'Assumptions'!E18)+D53)/(1-'Assumptions'!E17-'Assumptions'!E18)))+((('Assumptions'!E6*('Assumptions'!E16*(1+C53))*'Assumptions'!E13)*(1-'Assumptions'!E17-MAX(0,'Assumptions'!E18-D53)-'Assumptions'!E19)-'Assumptions'!E6*('Assumptions'!E16*(1+C53))*('Assumptions'!E20+E53)-'Assumptions'!E6*'Assumptions'!E21)+('Standard'!B47*(60%+40%*(MAX(50%,(1-'Assumptions'!E17-'Assumptions'!E18)+D53)/(1-'Assumptions'!E17-'Assumptions'!E18)))))*'Assumptions'!E28))/(1.30*(-PMT(('Assumptions'!E37+2%)/12,30*12,1)*12)))))),0)</x:f>
        <x:v>0</x:v>
      </x:c>
      <x:c r="S53" s="32" t="str">
        <x:v>Property cash flow, then common equity</x:v>
      </x:c>
    </x:row>
    <x:row r="54">
      <x:c r="A54" s="32" t="str">
        <x:v>The Standard</x:v>
      </x:c>
      <x:c r="B54" s="32" t="str">
        <x:v>Supply +1,500 beds</x:v>
      </x:c>
      <x:c r="C54" s="104" t="n">
        <x:f>'Assumptions'!B73</x:f>
        <x:v>-0.02</x:v>
      </x:c>
      <x:c r="D54" s="104" t="n">
        <x:f>'Assumptions'!C73</x:f>
        <x:v>-0.03</x:v>
      </x:c>
      <x:c r="E54" s="102" t="n">
        <x:f>'Assumptions'!D73</x:f>
        <x:v>0.5</x:v>
      </x:c>
      <x:c r="F54" s="104" t="n">
        <x:f>'Assumptions'!H73</x:f>
        <x:v>0.0025</x:v>
      </x:c>
      <x:c r="G54" s="91" t="n">
        <x:f>'Assumptions'!J73</x:f>
        <x:v>0</x:v>
      </x:c>
      <x:c r="H54" s="110" t="n">
        <x:f>(('Assumptions'!E6*('Assumptions'!E16*(1+C54))*'Assumptions'!E13)*(1-'Assumptions'!E17-MAX(0,'Assumptions'!E18-D54)-'Assumptions'!E19)-'Assumptions'!E6*('Assumptions'!E16*(1+C54))*('Assumptions'!E20+E54)-'Assumptions'!E6*'Assumptions'!E21)/'Assumptions'!E6/'Assumptions'!E13</x:f>
        <x:v>1165.6183333333333</x:v>
      </x:c>
      <x:c r="I54" s="110" t="n">
        <x:f>((('Assumptions'!E6*('Assumptions'!E16*(1+C54))*'Assumptions'!E13)*(1-'Assumptions'!E17-MAX(0,'Assumptions'!E18-D54)-'Assumptions'!E19)-'Assumptions'!E6*('Assumptions'!E16*(1+C54))*('Assumptions'!E20+E54)-'Assumptions'!E6*'Assumptions'!E21)+('Standard'!B47*(60%+40%*(MAX(50%,(1-'Assumptions'!E17-'Assumptions'!E18)+D54)/(1-'Assumptions'!E17-'Assumptions'!E18)))))</x:f>
        <x:v>13934814.624347825</x:v>
      </x:c>
      <x:c r="J54" s="110" t="n">
        <x:f>(((('Assumptions'!E6*('Assumptions'!E16*(1+C54))*'Assumptions'!E13)*(1-'Assumptions'!E17-MAX(0,'Assumptions'!E18-D54)-'Assumptions'!E19)-'Assumptions'!E6*('Assumptions'!E16*(1+C54))*('Assumptions'!E20+E54)-'Assumptions'!E6*'Assumptions'!E21)+('Standard'!B47*(60%+40%*(MAX(50%,(1-'Assumptions'!E17-'Assumptions'!E18)+D54)/(1-'Assumptions'!E17-'Assumptions'!E18)))))-(('Assumptions'!E52*(1+'Assumptions'!E73))+('Assumptions'!E53*(1+'Assumptions'!F73))+(('Assumptions'!E54*(1+'Assumptions'!G73))+('Assumptions'!E55*(1+'Assumptions'!G73))+'Assumptions'!E56+'Assumptions'!E57+'Assumptions'!E58+'Assumptions'!E59+'Assumptions'!E60+'Assumptions'!E61+'Assumptions'!E62+'Assumptions'!E63+'Assumptions'!E64+'Assumptions'!E65)*(80%+20%*(MAX(50%,(1-'Assumptions'!E17-'Assumptions'!E18)+D54)/(1-'Assumptions'!E17-'Assumptions'!E18)))+((('Assumptions'!E6*('Assumptions'!E16*(1+C54))*'Assumptions'!E13)*(1-'Assumptions'!E17-MAX(0,'Assumptions'!E18-D54)-'Assumptions'!E19)-'Assumptions'!E6*('Assumptions'!E16*(1+C54))*('Assumptions'!E20+E54)-'Assumptions'!E6*'Assumptions'!E21)+('Standard'!B47*(60%+40%*(MAX(50%,(1-'Assumptions'!E17-'Assumptions'!E18)+D54)/(1-'Assumptions'!E17-'Assumptions'!E18)))))*'Assumptions'!E28))</x:f>
        <x:v>7944639.750834781</x:v>
      </x:c>
      <x:c r="K54" s="106" t="n">
        <x:f>J54/'Standard'!B73-1</x:f>
        <x:v>-0.15395149148687148</x:v>
      </x:c>
      <x:c r="L54" s="112" t="n">
        <x:f>IF((IF(G54=1,MAX(0,MIN(MAX(0,(((('Assumptions'!E6*('Assumptions'!E16*(1+C54))*'Assumptions'!E13)*(1-'Assumptions'!E17-MAX(0,'Assumptions'!E18-D54)-'Assumptions'!E19)-'Assumptions'!E6*('Assumptions'!E16*(1+C54))*('Assumptions'!E20+E54)-'Assumptions'!E6*'Assumptions'!E21)+('Standard'!B47*(60%+40%*(MAX(50%,(1-'Assumptions'!E17-'Assumptions'!E18)+D54)/(1-'Assumptions'!E17-'Assumptions'!E18)))))-(('Assumptions'!E52*(1+'Assumptions'!E73))+('Assumptions'!E53*(1+'Assumptions'!F73))+(('Assumptions'!E54*(1+'Assumptions'!G73))+('Assumptions'!E55*(1+'Assumptions'!G73))+'Assumptions'!E56+'Assumptions'!E57+'Assumptions'!E58+'Assumptions'!E59+'Assumptions'!E60+'Assumptions'!E61+'Assumptions'!E62+'Assumptions'!E63+'Assumptions'!E64+'Assumptions'!E65)*(80%+20%*(MAX(50%,(1-'Assumptions'!E17-'Assumptions'!E18)+D54)/(1-'Assumptions'!E17-'Assumptions'!E18)))+((('Assumptions'!E6*('Assumptions'!E16*(1+C54))*'Assumptions'!E13)*(1-'Assumptions'!E17-MAX(0,'Assumptions'!E18-D54)-'Assumptions'!E19)-'Assumptions'!E6*('Assumptions'!E16*(1+C54))*('Assumptions'!E20+E54)-'Assumptions'!E6*'Assumptions'!E21)+('Standard'!B47*(60%+40%*(MAX(50%,(1-'Assumptions'!E17-'Assumptions'!E18)+D54)/(1-'Assumptions'!E17-'Assumptions'!E18)))))*'Assumptions'!E28))/('Assumptions'!E34+F54))*55%,(((('Assumptions'!E6*('Assumptions'!E16*(1+C54))*'Assumptions'!E13)*(1-'Assumptions'!E17-MAX(0,'Assumptions'!E18-D54)-'Assumptions'!E19)-'Assumptions'!E6*('Assumptions'!E16*(1+C54))*('Assumptions'!E20+E54)-'Assumptions'!E6*'Assumptions'!E21)+('Standard'!B47*(60%+40%*(MAX(50%,(1-'Assumptions'!E17-'Assumptions'!E18)+D54)/(1-'Assumptions'!E17-'Assumptions'!E18)))))-(('Assumptions'!E52*(1+'Assumptions'!E73))+('Assumptions'!E53*(1+'Assumptions'!F73))+(('Assumptions'!E54*(1+'Assumptions'!G73))+('Assumptions'!E55*(1+'Assumptions'!G73))+'Assumptions'!E56+'Assumptions'!E57+'Assumptions'!E58+'Assumptions'!E59+'Assumptions'!E60+'Assumptions'!E61+'Assumptions'!E62+'Assumptions'!E63+'Assumptions'!E64+'Assumptions'!E65)*(80%+20%*(MAX(50%,(1-'Assumptions'!E17-'Assumptions'!E18)+D54)/(1-'Assumptions'!E17-'Assumptions'!E18)))+((('Assumptions'!E6*('Assumptions'!E16*(1+C54))*'Assumptions'!E13)*(1-'Assumptions'!E17-MAX(0,'Assumptions'!E18-D54)-'Assumptions'!E19)-'Assumptions'!E6*('Assumptions'!E16*(1+C54))*('Assumptions'!E20+E54)-'Assumptions'!E6*'Assumptions'!E21)+('Standard'!B47*(60%+40%*(MAX(50%,(1-'Assumptions'!E17-'Assumptions'!E18)+D54)/(1-'Assumptions'!E17-'Assumptions'!E18)))))*'Assumptions'!E28))/(1.30*(-PMT(('Assumptions'!E37+2%)/12,30*12,1)*12))))*(-PMT(('Assumptions'!E37+2%)/12,30*12,1)*12),'Standard'!B98))&gt;0,J54/(IF(G54=1,MAX(0,MIN(MAX(0,(((('Assumptions'!E6*('Assumptions'!E16*(1+C54))*'Assumptions'!E13)*(1-'Assumptions'!E17-MAX(0,'Assumptions'!E18-D54)-'Assumptions'!E19)-'Assumptions'!E6*('Assumptions'!E16*(1+C54))*('Assumptions'!E20+E54)-'Assumptions'!E6*'Assumptions'!E21)+('Standard'!B47*(60%+40%*(MAX(50%,(1-'Assumptions'!E17-'Assumptions'!E18)+D54)/(1-'Assumptions'!E17-'Assumptions'!E18)))))-(('Assumptions'!E52*(1+'Assumptions'!E73))+('Assumptions'!E53*(1+'Assumptions'!F73))+(('Assumptions'!E54*(1+'Assumptions'!G73))+('Assumptions'!E55*(1+'Assumptions'!G73))+'Assumptions'!E56+'Assumptions'!E57+'Assumptions'!E58+'Assumptions'!E59+'Assumptions'!E60+'Assumptions'!E61+'Assumptions'!E62+'Assumptions'!E63+'Assumptions'!E64+'Assumptions'!E65)*(80%+20%*(MAX(50%,(1-'Assumptions'!E17-'Assumptions'!E18)+D54)/(1-'Assumptions'!E17-'Assumptions'!E18)))+((('Assumptions'!E6*('Assumptions'!E16*(1+C54))*'Assumptions'!E13)*(1-'Assumptions'!E17-MAX(0,'Assumptions'!E18-D54)-'Assumptions'!E19)-'Assumptions'!E6*('Assumptions'!E16*(1+C54))*('Assumptions'!E20+E54)-'Assumptions'!E6*'Assumptions'!E21)+('Standard'!B47*(60%+40%*(MAX(50%,(1-'Assumptions'!E17-'Assumptions'!E18)+D54)/(1-'Assumptions'!E17-'Assumptions'!E18)))))*'Assumptions'!E28))/('Assumptions'!E34+F54))*55%,(((('Assumptions'!E6*('Assumptions'!E16*(1+C54))*'Assumptions'!E13)*(1-'Assumptions'!E17-MAX(0,'Assumptions'!E18-D54)-'Assumptions'!E19)-'Assumptions'!E6*('Assumptions'!E16*(1+C54))*('Assumptions'!E20+E54)-'Assumptions'!E6*'Assumptions'!E21)+('Standard'!B47*(60%+40%*(MAX(50%,(1-'Assumptions'!E17-'Assumptions'!E18)+D54)/(1-'Assumptions'!E17-'Assumptions'!E18)))))-(('Assumptions'!E52*(1+'Assumptions'!E73))+('Assumptions'!E53*(1+'Assumptions'!F73))+(('Assumptions'!E54*(1+'Assumptions'!G73))+('Assumptions'!E55*(1+'Assumptions'!G73))+'Assumptions'!E56+'Assumptions'!E57+'Assumptions'!E58+'Assumptions'!E59+'Assumptions'!E60+'Assumptions'!E61+'Assumptions'!E62+'Assumptions'!E63+'Assumptions'!E64+'Assumptions'!E65)*(80%+20%*(MAX(50%,(1-'Assumptions'!E17-'Assumptions'!E18)+D54)/(1-'Assumptions'!E17-'Assumptions'!E18)))+((('Assumptions'!E6*('Assumptions'!E16*(1+C54))*'Assumptions'!E13)*(1-'Assumptions'!E17-MAX(0,'Assumptions'!E18-D54)-'Assumptions'!E19)-'Assumptions'!E6*('Assumptions'!E16*(1+C54))*('Assumptions'!E20+E54)-'Assumptions'!E6*'Assumptions'!E21)+('Standard'!B47*(60%+40%*(MAX(50%,(1-'Assumptions'!E17-'Assumptions'!E18)+D54)/(1-'Assumptions'!E17-'Assumptions'!E18)))))*'Assumptions'!E28))/(1.30*(-PMT(('Assumptions'!E37+2%)/12,30*12,1)*12))))*(-PMT(('Assumptions'!E37+2%)/12,30*12,1)*12),'Standard'!B98)),"")</x:f>
        <x:v>1.0744684997454994</x:v>
      </x:c>
      <x:c r="M54" s="106" t="n">
        <x:f>IF((IF(G54=1,MAX(0,MIN(MAX(0,(((('Assumptions'!E6*('Assumptions'!E16*(1+C54))*'Assumptions'!E13)*(1-'Assumptions'!E17-MAX(0,'Assumptions'!E18-D54)-'Assumptions'!E19)-'Assumptions'!E6*('Assumptions'!E16*(1+C54))*('Assumptions'!E20+E54)-'Assumptions'!E6*'Assumptions'!E21)+('Standard'!B47*(60%+40%*(MAX(50%,(1-'Assumptions'!E17-'Assumptions'!E18)+D54)/(1-'Assumptions'!E17-'Assumptions'!E18)))))-(('Assumptions'!E52*(1+'Assumptions'!E73))+('Assumptions'!E53*(1+'Assumptions'!F73))+(('Assumptions'!E54*(1+'Assumptions'!G73))+('Assumptions'!E55*(1+'Assumptions'!G73))+'Assumptions'!E56+'Assumptions'!E57+'Assumptions'!E58+'Assumptions'!E59+'Assumptions'!E60+'Assumptions'!E61+'Assumptions'!E62+'Assumptions'!E63+'Assumptions'!E64+'Assumptions'!E65)*(80%+20%*(MAX(50%,(1-'Assumptions'!E17-'Assumptions'!E18)+D54)/(1-'Assumptions'!E17-'Assumptions'!E18)))+((('Assumptions'!E6*('Assumptions'!E16*(1+C54))*'Assumptions'!E13)*(1-'Assumptions'!E17-MAX(0,'Assumptions'!E18-D54)-'Assumptions'!E19)-'Assumptions'!E6*('Assumptions'!E16*(1+C54))*('Assumptions'!E20+E54)-'Assumptions'!E6*'Assumptions'!E21)+('Standard'!B47*(60%+40%*(MAX(50%,(1-'Assumptions'!E17-'Assumptions'!E18)+D54)/(1-'Assumptions'!E17-'Assumptions'!E18)))))*'Assumptions'!E28))/('Assumptions'!E34+F54))*55%,(((('Assumptions'!E6*('Assumptions'!E16*(1+C54))*'Assumptions'!E13)*(1-'Assumptions'!E17-MAX(0,'Assumptions'!E18-D54)-'Assumptions'!E19)-'Assumptions'!E6*('Assumptions'!E16*(1+C54))*('Assumptions'!E20+E54)-'Assumptions'!E6*'Assumptions'!E21)+('Standard'!B47*(60%+40%*(MAX(50%,(1-'Assumptions'!E17-'Assumptions'!E18)+D54)/(1-'Assumptions'!E17-'Assumptions'!E18)))))-(('Assumptions'!E52*(1+'Assumptions'!E73))+('Assumptions'!E53*(1+'Assumptions'!F73))+(('Assumptions'!E54*(1+'Assumptions'!G73))+('Assumptions'!E55*(1+'Assumptions'!G73))+'Assumptions'!E56+'Assumptions'!E57+'Assumptions'!E58+'Assumptions'!E59+'Assumptions'!E60+'Assumptions'!E61+'Assumptions'!E62+'Assumptions'!E63+'Assumptions'!E64+'Assumptions'!E65)*(80%+20%*(MAX(50%,(1-'Assumptions'!E17-'Assumptions'!E18)+D54)/(1-'Assumptions'!E17-'Assumptions'!E18)))+((('Assumptions'!E6*('Assumptions'!E16*(1+C54))*'Assumptions'!E13)*(1-'Assumptions'!E17-MAX(0,'Assumptions'!E18-D54)-'Assumptions'!E19)-'Assumptions'!E6*('Assumptions'!E16*(1+C54))*('Assumptions'!E20+E54)-'Assumptions'!E6*'Assumptions'!E21)+('Standard'!B47*(60%+40%*(MAX(50%,(1-'Assumptions'!E17-'Assumptions'!E18)+D54)/(1-'Assumptions'!E17-'Assumptions'!E18)))))*'Assumptions'!E28))/(1.30*(-PMT(('Assumptions'!E37+2%)/12,30*12,1)*12)))),'Assumptions'!E36))&gt;0,J54/(IF(G54=1,MAX(0,MIN(MAX(0,(((('Assumptions'!E6*('Assumptions'!E16*(1+C54))*'Assumptions'!E13)*(1-'Assumptions'!E17-MAX(0,'Assumptions'!E18-D54)-'Assumptions'!E19)-'Assumptions'!E6*('Assumptions'!E16*(1+C54))*('Assumptions'!E20+E54)-'Assumptions'!E6*'Assumptions'!E21)+('Standard'!B47*(60%+40%*(MAX(50%,(1-'Assumptions'!E17-'Assumptions'!E18)+D54)/(1-'Assumptions'!E17-'Assumptions'!E18)))))-(('Assumptions'!E52*(1+'Assumptions'!E73))+('Assumptions'!E53*(1+'Assumptions'!F73))+(('Assumptions'!E54*(1+'Assumptions'!G73))+('Assumptions'!E55*(1+'Assumptions'!G73))+'Assumptions'!E56+'Assumptions'!E57+'Assumptions'!E58+'Assumptions'!E59+'Assumptions'!E60+'Assumptions'!E61+'Assumptions'!E62+'Assumptions'!E63+'Assumptions'!E64+'Assumptions'!E65)*(80%+20%*(MAX(50%,(1-'Assumptions'!E17-'Assumptions'!E18)+D54)/(1-'Assumptions'!E17-'Assumptions'!E18)))+((('Assumptions'!E6*('Assumptions'!E16*(1+C54))*'Assumptions'!E13)*(1-'Assumptions'!E17-MAX(0,'Assumptions'!E18-D54)-'Assumptions'!E19)-'Assumptions'!E6*('Assumptions'!E16*(1+C54))*('Assumptions'!E20+E54)-'Assumptions'!E6*'Assumptions'!E21)+('Standard'!B47*(60%+40%*(MAX(50%,(1-'Assumptions'!E17-'Assumptions'!E18)+D54)/(1-'Assumptions'!E17-'Assumptions'!E18)))))*'Assumptions'!E28))/('Assumptions'!E34+F54))*55%,(((('Assumptions'!E6*('Assumptions'!E16*(1+C54))*'Assumptions'!E13)*(1-'Assumptions'!E17-MAX(0,'Assumptions'!E18-D54)-'Assumptions'!E19)-'Assumptions'!E6*('Assumptions'!E16*(1+C54))*('Assumptions'!E20+E54)-'Assumptions'!E6*'Assumptions'!E21)+('Standard'!B47*(60%+40%*(MAX(50%,(1-'Assumptions'!E17-'Assumptions'!E18)+D54)/(1-'Assumptions'!E17-'Assumptions'!E18)))))-(('Assumptions'!E52*(1+'Assumptions'!E73))+('Assumptions'!E53*(1+'Assumptions'!F73))+(('Assumptions'!E54*(1+'Assumptions'!G73))+('Assumptions'!E55*(1+'Assumptions'!G73))+'Assumptions'!E56+'Assumptions'!E57+'Assumptions'!E58+'Assumptions'!E59+'Assumptions'!E60+'Assumptions'!E61+'Assumptions'!E62+'Assumptions'!E63+'Assumptions'!E64+'Assumptions'!E65)*(80%+20%*(MAX(50%,(1-'Assumptions'!E17-'Assumptions'!E18)+D54)/(1-'Assumptions'!E17-'Assumptions'!E18)))+((('Assumptions'!E6*('Assumptions'!E16*(1+C54))*'Assumptions'!E13)*(1-'Assumptions'!E17-MAX(0,'Assumptions'!E18-D54)-'Assumptions'!E19)-'Assumptions'!E6*('Assumptions'!E16*(1+C54))*('Assumptions'!E20+E54)-'Assumptions'!E6*'Assumptions'!E21)+('Standard'!B47*(60%+40%*(MAX(50%,(1-'Assumptions'!E17-'Assumptions'!E18)+D54)/(1-'Assumptions'!E17-'Assumptions'!E18)))))*'Assumptions'!E28))/(1.30*(-PMT(('Assumptions'!E37+2%)/12,30*12,1)*12)))),'Assumptions'!E36)),"")</x:f>
        <x:v>0.08362778685089244</x:v>
      </x:c>
      <x:c r="N54" s="110" t="n">
        <x:f>J54-'Standard'!B76-(IF(G54=1,MAX(0,MIN(MAX(0,(((('Assumptions'!E6*('Assumptions'!E16*(1+C54))*'Assumptions'!E13)*(1-'Assumptions'!E17-MAX(0,'Assumptions'!E18-D54)-'Assumptions'!E19)-'Assumptions'!E6*('Assumptions'!E16*(1+C54))*('Assumptions'!E20+E54)-'Assumptions'!E6*'Assumptions'!E21)+('Standard'!B47*(60%+40%*(MAX(50%,(1-'Assumptions'!E17-'Assumptions'!E18)+D54)/(1-'Assumptions'!E17-'Assumptions'!E18)))))-(('Assumptions'!E52*(1+'Assumptions'!E73))+('Assumptions'!E53*(1+'Assumptions'!F73))+(('Assumptions'!E54*(1+'Assumptions'!G73))+('Assumptions'!E55*(1+'Assumptions'!G73))+'Assumptions'!E56+'Assumptions'!E57+'Assumptions'!E58+'Assumptions'!E59+'Assumptions'!E60+'Assumptions'!E61+'Assumptions'!E62+'Assumptions'!E63+'Assumptions'!E64+'Assumptions'!E65)*(80%+20%*(MAX(50%,(1-'Assumptions'!E17-'Assumptions'!E18)+D54)/(1-'Assumptions'!E17-'Assumptions'!E18)))+((('Assumptions'!E6*('Assumptions'!E16*(1+C54))*'Assumptions'!E13)*(1-'Assumptions'!E17-MAX(0,'Assumptions'!E18-D54)-'Assumptions'!E19)-'Assumptions'!E6*('Assumptions'!E16*(1+C54))*('Assumptions'!E20+E54)-'Assumptions'!E6*'Assumptions'!E21)+('Standard'!B47*(60%+40%*(MAX(50%,(1-'Assumptions'!E17-'Assumptions'!E18)+D54)/(1-'Assumptions'!E17-'Assumptions'!E18)))))*'Assumptions'!E28))/('Assumptions'!E34+F54))*55%,(((('Assumptions'!E6*('Assumptions'!E16*(1+C54))*'Assumptions'!E13)*(1-'Assumptions'!E17-MAX(0,'Assumptions'!E18-D54)-'Assumptions'!E19)-'Assumptions'!E6*('Assumptions'!E16*(1+C54))*('Assumptions'!E20+E54)-'Assumptions'!E6*'Assumptions'!E21)+('Standard'!B47*(60%+40%*(MAX(50%,(1-'Assumptions'!E17-'Assumptions'!E18)+D54)/(1-'Assumptions'!E17-'Assumptions'!E18)))))-(('Assumptions'!E52*(1+'Assumptions'!E73))+('Assumptions'!E53*(1+'Assumptions'!F73))+(('Assumptions'!E54*(1+'Assumptions'!G73))+('Assumptions'!E55*(1+'Assumptions'!G73))+'Assumptions'!E56+'Assumptions'!E57+'Assumptions'!E58+'Assumptions'!E59+'Assumptions'!E60+'Assumptions'!E61+'Assumptions'!E62+'Assumptions'!E63+'Assumptions'!E64+'Assumptions'!E65)*(80%+20%*(MAX(50%,(1-'Assumptions'!E17-'Assumptions'!E18)+D54)/(1-'Assumptions'!E17-'Assumptions'!E18)))+((('Assumptions'!E6*('Assumptions'!E16*(1+C54))*'Assumptions'!E13)*(1-'Assumptions'!E17-MAX(0,'Assumptions'!E18-D54)-'Assumptions'!E19)-'Assumptions'!E6*('Assumptions'!E16*(1+C54))*('Assumptions'!E20+E54)-'Assumptions'!E6*'Assumptions'!E21)+('Standard'!B47*(60%+40%*(MAX(50%,(1-'Assumptions'!E17-'Assumptions'!E18)+D54)/(1-'Assumptions'!E17-'Assumptions'!E18)))))*'Assumptions'!E28))/(1.30*(-PMT(('Assumptions'!E37+2%)/12,30*12,1)*12))))*(-PMT(('Assumptions'!E37+2%)/12,30*12,1)*12),'Standard'!B98))-'Standard'!B102-'Assumptions'!E6*'Assumptions'!I73</x:f>
        <x:v>270421.4499571258</x:v>
      </x:c>
      <x:c r="O54" s="110" t="n">
        <x:f>MAX(0,(((('Assumptions'!E6*('Assumptions'!E16*(1+C54))*'Assumptions'!E13)*(1-'Assumptions'!E17-MAX(0,'Assumptions'!E18-D54)-'Assumptions'!E19)-'Assumptions'!E6*('Assumptions'!E16*(1+C54))*('Assumptions'!E20+E54)-'Assumptions'!E6*'Assumptions'!E21)+('Standard'!B47*(60%+40%*(MAX(50%,(1-'Assumptions'!E17-'Assumptions'!E18)+D54)/(1-'Assumptions'!E17-'Assumptions'!E18)))))-(('Assumptions'!E52*(1+'Assumptions'!E73))+('Assumptions'!E53*(1+'Assumptions'!F73))+(('Assumptions'!E54*(1+'Assumptions'!G73))+('Assumptions'!E55*(1+'Assumptions'!G73))+'Assumptions'!E56+'Assumptions'!E57+'Assumptions'!E58+'Assumptions'!E59+'Assumptions'!E60+'Assumptions'!E61+'Assumptions'!E62+'Assumptions'!E63+'Assumptions'!E64+'Assumptions'!E65)*(80%+20%*(MAX(50%,(1-'Assumptions'!E17-'Assumptions'!E18)+D54)/(1-'Assumptions'!E17-'Assumptions'!E18)))+((('Assumptions'!E6*('Assumptions'!E16*(1+C54))*'Assumptions'!E13)*(1-'Assumptions'!E17-MAX(0,'Assumptions'!E18-D54)-'Assumptions'!E19)-'Assumptions'!E6*('Assumptions'!E16*(1+C54))*('Assumptions'!E20+E54)-'Assumptions'!E6*'Assumptions'!E21)+('Standard'!B47*(60%+40%*(MAX(50%,(1-'Assumptions'!E17-'Assumptions'!E18)+D54)/(1-'Assumptions'!E17-'Assumptions'!E18)))))*'Assumptions'!E28))/('Assumptions'!E34+F54))</x:f>
        <x:v>132410662.513913</x:v>
      </x:c>
      <x:c r="P54" s="106" t="n">
        <x:f>IF(O54&gt;0,(IF(G54=1,MAX(0,MIN(MAX(0,(((('Assumptions'!E6*('Assumptions'!E16*(1+C54))*'Assumptions'!E13)*(1-'Assumptions'!E17-MAX(0,'Assumptions'!E18-D54)-'Assumptions'!E19)-'Assumptions'!E6*('Assumptions'!E16*(1+C54))*('Assumptions'!E20+E54)-'Assumptions'!E6*'Assumptions'!E21)+('Standard'!B47*(60%+40%*(MAX(50%,(1-'Assumptions'!E17-'Assumptions'!E18)+D54)/(1-'Assumptions'!E17-'Assumptions'!E18)))))-(('Assumptions'!E52*(1+'Assumptions'!E73))+('Assumptions'!E53*(1+'Assumptions'!F73))+(('Assumptions'!E54*(1+'Assumptions'!G73))+('Assumptions'!E55*(1+'Assumptions'!G73))+'Assumptions'!E56+'Assumptions'!E57+'Assumptions'!E58+'Assumptions'!E59+'Assumptions'!E60+'Assumptions'!E61+'Assumptions'!E62+'Assumptions'!E63+'Assumptions'!E64+'Assumptions'!E65)*(80%+20%*(MAX(50%,(1-'Assumptions'!E17-'Assumptions'!E18)+D54)/(1-'Assumptions'!E17-'Assumptions'!E18)))+((('Assumptions'!E6*('Assumptions'!E16*(1+C54))*'Assumptions'!E13)*(1-'Assumptions'!E17-MAX(0,'Assumptions'!E18-D54)-'Assumptions'!E19)-'Assumptions'!E6*('Assumptions'!E16*(1+C54))*('Assumptions'!E20+E54)-'Assumptions'!E6*'Assumptions'!E21)+('Standard'!B47*(60%+40%*(MAX(50%,(1-'Assumptions'!E17-'Assumptions'!E18)+D54)/(1-'Assumptions'!E17-'Assumptions'!E18)))))*'Assumptions'!E28))/('Assumptions'!E34+F54))*55%,(((('Assumptions'!E6*('Assumptions'!E16*(1+C54))*'Assumptions'!E13)*(1-'Assumptions'!E17-MAX(0,'Assumptions'!E18-D54)-'Assumptions'!E19)-'Assumptions'!E6*('Assumptions'!E16*(1+C54))*('Assumptions'!E20+E54)-'Assumptions'!E6*'Assumptions'!E21)+('Standard'!B47*(60%+40%*(MAX(50%,(1-'Assumptions'!E17-'Assumptions'!E18)+D54)/(1-'Assumptions'!E17-'Assumptions'!E18)))))-(('Assumptions'!E52*(1+'Assumptions'!E73))+('Assumptions'!E53*(1+'Assumptions'!F73))+(('Assumptions'!E54*(1+'Assumptions'!G73))+('Assumptions'!E55*(1+'Assumptions'!G73))+'Assumptions'!E56+'Assumptions'!E57+'Assumptions'!E58+'Assumptions'!E59+'Assumptions'!E60+'Assumptions'!E61+'Assumptions'!E62+'Assumptions'!E63+'Assumptions'!E64+'Assumptions'!E65)*(80%+20%*(MAX(50%,(1-'Assumptions'!E17-'Assumptions'!E18)+D54)/(1-'Assumptions'!E17-'Assumptions'!E18)))+((('Assumptions'!E6*('Assumptions'!E16*(1+C54))*'Assumptions'!E13)*(1-'Assumptions'!E17-MAX(0,'Assumptions'!E18-D54)-'Assumptions'!E19)-'Assumptions'!E6*('Assumptions'!E16*(1+C54))*('Assumptions'!E20+E54)-'Assumptions'!E6*'Assumptions'!E21)+('Standard'!B47*(60%+40%*(MAX(50%,(1-'Assumptions'!E17-'Assumptions'!E18)+D54)/(1-'Assumptions'!E17-'Assumptions'!E18)))))*'Assumptions'!E28))/(1.30*(-PMT(('Assumptions'!E37+2%)/12,30*12,1)*12)))),'Assumptions'!E36))/O54,"")</x:f>
        <x:v>0.7174648793107421</x:v>
      </x:c>
      <x:c r="Q54" s="110" t="n">
        <x:f>O54-(IF(G54=1,MAX(0,MIN(MAX(0,(((('Assumptions'!E6*('Assumptions'!E16*(1+C54))*'Assumptions'!E13)*(1-'Assumptions'!E17-MAX(0,'Assumptions'!E18-D54)-'Assumptions'!E19)-'Assumptions'!E6*('Assumptions'!E16*(1+C54))*('Assumptions'!E20+E54)-'Assumptions'!E6*'Assumptions'!E21)+('Standard'!B47*(60%+40%*(MAX(50%,(1-'Assumptions'!E17-'Assumptions'!E18)+D54)/(1-'Assumptions'!E17-'Assumptions'!E18)))))-(('Assumptions'!E52*(1+'Assumptions'!E73))+('Assumptions'!E53*(1+'Assumptions'!F73))+(('Assumptions'!E54*(1+'Assumptions'!G73))+('Assumptions'!E55*(1+'Assumptions'!G73))+'Assumptions'!E56+'Assumptions'!E57+'Assumptions'!E58+'Assumptions'!E59+'Assumptions'!E60+'Assumptions'!E61+'Assumptions'!E62+'Assumptions'!E63+'Assumptions'!E64+'Assumptions'!E65)*(80%+20%*(MAX(50%,(1-'Assumptions'!E17-'Assumptions'!E18)+D54)/(1-'Assumptions'!E17-'Assumptions'!E18)))+((('Assumptions'!E6*('Assumptions'!E16*(1+C54))*'Assumptions'!E13)*(1-'Assumptions'!E17-MAX(0,'Assumptions'!E18-D54)-'Assumptions'!E19)-'Assumptions'!E6*('Assumptions'!E16*(1+C54))*('Assumptions'!E20+E54)-'Assumptions'!E6*'Assumptions'!E21)+('Standard'!B47*(60%+40%*(MAX(50%,(1-'Assumptions'!E17-'Assumptions'!E18)+D54)/(1-'Assumptions'!E17-'Assumptions'!E18)))))*'Assumptions'!E28))/('Assumptions'!E34+F54))*55%,(((('Assumptions'!E6*('Assumptions'!E16*(1+C54))*'Assumptions'!E13)*(1-'Assumptions'!E17-MAX(0,'Assumptions'!E18-D54)-'Assumptions'!E19)-'Assumptions'!E6*('Assumptions'!E16*(1+C54))*('Assumptions'!E20+E54)-'Assumptions'!E6*'Assumptions'!E21)+('Standard'!B47*(60%+40%*(MAX(50%,(1-'Assumptions'!E17-'Assumptions'!E18)+D54)/(1-'Assumptions'!E17-'Assumptions'!E18)))))-(('Assumptions'!E52*(1+'Assumptions'!E73))+('Assumptions'!E53*(1+'Assumptions'!F73))+(('Assumptions'!E54*(1+'Assumptions'!G73))+('Assumptions'!E55*(1+'Assumptions'!G73))+'Assumptions'!E56+'Assumptions'!E57+'Assumptions'!E58+'Assumptions'!E59+'Assumptions'!E60+'Assumptions'!E61+'Assumptions'!E62+'Assumptions'!E63+'Assumptions'!E64+'Assumptions'!E65)*(80%+20%*(MAX(50%,(1-'Assumptions'!E17-'Assumptions'!E18)+D54)/(1-'Assumptions'!E17-'Assumptions'!E18)))+((('Assumptions'!E6*('Assumptions'!E16*(1+C54))*'Assumptions'!E13)*(1-'Assumptions'!E17-MAX(0,'Assumptions'!E18-D54)-'Assumptions'!E19)-'Assumptions'!E6*('Assumptions'!E16*(1+C54))*('Assumptions'!E20+E54)-'Assumptions'!E6*'Assumptions'!E21)+('Standard'!B47*(60%+40%*(MAX(50%,(1-'Assumptions'!E17-'Assumptions'!E18)+D54)/(1-'Assumptions'!E17-'Assumptions'!E18)))))*'Assumptions'!E28))/(1.30*(-PMT(('Assumptions'!E37+2%)/12,30*12,1)*12)))),'Assumptions'!E36))-'Assumptions'!E41</x:f>
        <x:v>37410662.513913006</x:v>
      </x:c>
      <x:c r="R54" s="110" t="n">
        <x:f>IF(G54=1,MAX(0,'Assumptions'!E36-(MAX(0,MIN(MAX(0,(((('Assumptions'!E6*('Assumptions'!E16*(1+C54))*'Assumptions'!E13)*(1-'Assumptions'!E17-MAX(0,'Assumptions'!E18-D54)-'Assumptions'!E19)-'Assumptions'!E6*('Assumptions'!E16*(1+C54))*('Assumptions'!E20+E54)-'Assumptions'!E6*'Assumptions'!E21)+('Standard'!B47*(60%+40%*(MAX(50%,(1-'Assumptions'!E17-'Assumptions'!E18)+D54)/(1-'Assumptions'!E17-'Assumptions'!E18)))))-(('Assumptions'!E52*(1+'Assumptions'!E73))+('Assumptions'!E53*(1+'Assumptions'!F73))+(('Assumptions'!E54*(1+'Assumptions'!G73))+('Assumptions'!E55*(1+'Assumptions'!G73))+'Assumptions'!E56+'Assumptions'!E57+'Assumptions'!E58+'Assumptions'!E59+'Assumptions'!E60+'Assumptions'!E61+'Assumptions'!E62+'Assumptions'!E63+'Assumptions'!E64+'Assumptions'!E65)*(80%+20%*(MAX(50%,(1-'Assumptions'!E17-'Assumptions'!E18)+D54)/(1-'Assumptions'!E17-'Assumptions'!E18)))+((('Assumptions'!E6*('Assumptions'!E16*(1+C54))*'Assumptions'!E13)*(1-'Assumptions'!E17-MAX(0,'Assumptions'!E18-D54)-'Assumptions'!E19)-'Assumptions'!E6*('Assumptions'!E16*(1+C54))*('Assumptions'!E20+E54)-'Assumptions'!E6*'Assumptions'!E21)+('Standard'!B47*(60%+40%*(MAX(50%,(1-'Assumptions'!E17-'Assumptions'!E18)+D54)/(1-'Assumptions'!E17-'Assumptions'!E18)))))*'Assumptions'!E28))/('Assumptions'!E34+F54))*55%,(((('Assumptions'!E6*('Assumptions'!E16*(1+C54))*'Assumptions'!E13)*(1-'Assumptions'!E17-MAX(0,'Assumptions'!E18-D54)-'Assumptions'!E19)-'Assumptions'!E6*('Assumptions'!E16*(1+C54))*('Assumptions'!E20+E54)-'Assumptions'!E6*'Assumptions'!E21)+('Standard'!B47*(60%+40%*(MAX(50%,(1-'Assumptions'!E17-'Assumptions'!E18)+D54)/(1-'Assumptions'!E17-'Assumptions'!E18)))))-(('Assumptions'!E52*(1+'Assumptions'!E73))+('Assumptions'!E53*(1+'Assumptions'!F73))+(('Assumptions'!E54*(1+'Assumptions'!G73))+('Assumptions'!E55*(1+'Assumptions'!G73))+'Assumptions'!E56+'Assumptions'!E57+'Assumptions'!E58+'Assumptions'!E59+'Assumptions'!E60+'Assumptions'!E61+'Assumptions'!E62+'Assumptions'!E63+'Assumptions'!E64+'Assumptions'!E65)*(80%+20%*(MAX(50%,(1-'Assumptions'!E17-'Assumptions'!E18)+D54)/(1-'Assumptions'!E17-'Assumptions'!E18)))+((('Assumptions'!E6*('Assumptions'!E16*(1+C54))*'Assumptions'!E13)*(1-'Assumptions'!E17-MAX(0,'Assumptions'!E18-D54)-'Assumptions'!E19)-'Assumptions'!E6*('Assumptions'!E16*(1+C54))*('Assumptions'!E20+E54)-'Assumptions'!E6*'Assumptions'!E21)+('Standard'!B47*(60%+40%*(MAX(50%,(1-'Assumptions'!E17-'Assumptions'!E18)+D54)/(1-'Assumptions'!E17-'Assumptions'!E18)))))*'Assumptions'!E28))/(1.30*(-PMT(('Assumptions'!E37+2%)/12,30*12,1)*12)))))),0)</x:f>
        <x:v>0</x:v>
      </x:c>
      <x:c r="S54" s="32" t="str">
        <x:v>Property cash flow, then common equity</x:v>
      </x:c>
    </x:row>
    <x:row r="55">
      <x:c r="A55" s="32" t="str">
        <x:v>The Standard</x:v>
      </x:c>
      <x:c r="B55" s="32" t="str">
        <x:v>Supply +3,000 beds</x:v>
      </x:c>
      <x:c r="C55" s="104" t="n">
        <x:f>'Assumptions'!B74</x:f>
        <x:v>-0.04</x:v>
      </x:c>
      <x:c r="D55" s="104" t="n">
        <x:f>'Assumptions'!C74</x:f>
        <x:v>-0.06</x:v>
      </x:c>
      <x:c r="E55" s="102" t="n">
        <x:f>'Assumptions'!D74</x:f>
        <x:v>1</x:v>
      </x:c>
      <x:c r="F55" s="104" t="n">
        <x:f>'Assumptions'!H74</x:f>
        <x:v>0.005</x:v>
      </x:c>
      <x:c r="G55" s="91" t="n">
        <x:f>'Assumptions'!J74</x:f>
        <x:v>0</x:v>
      </x:c>
      <x:c r="H55" s="110" t="n">
        <x:f>(('Assumptions'!E6*('Assumptions'!E16*(1+C55))*'Assumptions'!E13)*(1-'Assumptions'!E17-MAX(0,'Assumptions'!E18-D55)-'Assumptions'!E19)-'Assumptions'!E6*('Assumptions'!E16*(1+C55))*('Assumptions'!E20+E55)-'Assumptions'!E6*'Assumptions'!E21)/'Assumptions'!E6/'Assumptions'!E13</x:f>
        <x:v>1036.3999999999999</x:v>
      </x:c>
      <x:c r="I55" s="110" t="n">
        <x:f>((('Assumptions'!E6*('Assumptions'!E16*(1+C55))*'Assumptions'!E13)*(1-'Assumptions'!E17-MAX(0,'Assumptions'!E18-D55)-'Assumptions'!E19)-'Assumptions'!E6*('Assumptions'!E16*(1+C55))*('Assumptions'!E20+E55)-'Assumptions'!E6*'Assumptions'!E21)+('Standard'!B47*(60%+40%*(MAX(50%,(1-'Assumptions'!E17-'Assumptions'!E18)+D55)/(1-'Assumptions'!E17-'Assumptions'!E18)))))</x:f>
        <x:v>12475030.288695652</x:v>
      </x:c>
      <x:c r="J55" s="110" t="n">
        <x:f>(((('Assumptions'!E6*('Assumptions'!E16*(1+C55))*'Assumptions'!E13)*(1-'Assumptions'!E17-MAX(0,'Assumptions'!E18-D55)-'Assumptions'!E19)-'Assumptions'!E6*('Assumptions'!E16*(1+C55))*('Assumptions'!E20+E55)-'Assumptions'!E6*'Assumptions'!E21)+('Standard'!B47*(60%+40%*(MAX(50%,(1-'Assumptions'!E17-'Assumptions'!E18)+D55)/(1-'Assumptions'!E17-'Assumptions'!E18)))))-(('Assumptions'!E52*(1+'Assumptions'!E74))+('Assumptions'!E53*(1+'Assumptions'!F74))+(('Assumptions'!E54*(1+'Assumptions'!G74))+('Assumptions'!E55*(1+'Assumptions'!G74))+'Assumptions'!E56+'Assumptions'!E57+'Assumptions'!E58+'Assumptions'!E59+'Assumptions'!E60+'Assumptions'!E61+'Assumptions'!E62+'Assumptions'!E63+'Assumptions'!E64+'Assumptions'!E65)*(80%+20%*(MAX(50%,(1-'Assumptions'!E17-'Assumptions'!E18)+D55)/(1-'Assumptions'!E17-'Assumptions'!E18)))+((('Assumptions'!E6*('Assumptions'!E16*(1+C55))*'Assumptions'!E13)*(1-'Assumptions'!E17-MAX(0,'Assumptions'!E18-D55)-'Assumptions'!E19)-'Assumptions'!E6*('Assumptions'!E16*(1+C55))*('Assumptions'!E20+E55)-'Assumptions'!E6*'Assumptions'!E21)+('Standard'!B47*(60%+40%*(MAX(50%,(1-'Assumptions'!E17-'Assumptions'!E18)+D55)/(1-'Assumptions'!E17-'Assumptions'!E18)))))*'Assumptions'!E28))</x:f>
        <x:v>6546518.510469565</x:v>
      </x:c>
      <x:c r="K55" s="106" t="n">
        <x:f>J55/'Standard'!B73-1</x:f>
        <x:v>-0.30284161454213343</x:v>
      </x:c>
      <x:c r="L55" s="112" t="n">
        <x:f>IF((IF(G55=1,MAX(0,MIN(MAX(0,(((('Assumptions'!E6*('Assumptions'!E16*(1+C55))*'Assumptions'!E13)*(1-'Assumptions'!E17-MAX(0,'Assumptions'!E18-D55)-'Assumptions'!E19)-'Assumptions'!E6*('Assumptions'!E16*(1+C55))*('Assumptions'!E20+E55)-'Assumptions'!E6*'Assumptions'!E21)+('Standard'!B47*(60%+40%*(MAX(50%,(1-'Assumptions'!E17-'Assumptions'!E18)+D55)/(1-'Assumptions'!E17-'Assumptions'!E18)))))-(('Assumptions'!E52*(1+'Assumptions'!E74))+('Assumptions'!E53*(1+'Assumptions'!F74))+(('Assumptions'!E54*(1+'Assumptions'!G74))+('Assumptions'!E55*(1+'Assumptions'!G74))+'Assumptions'!E56+'Assumptions'!E57+'Assumptions'!E58+'Assumptions'!E59+'Assumptions'!E60+'Assumptions'!E61+'Assumptions'!E62+'Assumptions'!E63+'Assumptions'!E64+'Assumptions'!E65)*(80%+20%*(MAX(50%,(1-'Assumptions'!E17-'Assumptions'!E18)+D55)/(1-'Assumptions'!E17-'Assumptions'!E18)))+((('Assumptions'!E6*('Assumptions'!E16*(1+C55))*'Assumptions'!E13)*(1-'Assumptions'!E17-MAX(0,'Assumptions'!E18-D55)-'Assumptions'!E19)-'Assumptions'!E6*('Assumptions'!E16*(1+C55))*('Assumptions'!E20+E55)-'Assumptions'!E6*'Assumptions'!E21)+('Standard'!B47*(60%+40%*(MAX(50%,(1-'Assumptions'!E17-'Assumptions'!E18)+D55)/(1-'Assumptions'!E17-'Assumptions'!E18)))))*'Assumptions'!E28))/('Assumptions'!E34+F55))*55%,(((('Assumptions'!E6*('Assumptions'!E16*(1+C55))*'Assumptions'!E13)*(1-'Assumptions'!E17-MAX(0,'Assumptions'!E18-D55)-'Assumptions'!E19)-'Assumptions'!E6*('Assumptions'!E16*(1+C55))*('Assumptions'!E20+E55)-'Assumptions'!E6*'Assumptions'!E21)+('Standard'!B47*(60%+40%*(MAX(50%,(1-'Assumptions'!E17-'Assumptions'!E18)+D55)/(1-'Assumptions'!E17-'Assumptions'!E18)))))-(('Assumptions'!E52*(1+'Assumptions'!E74))+('Assumptions'!E53*(1+'Assumptions'!F74))+(('Assumptions'!E54*(1+'Assumptions'!G74))+('Assumptions'!E55*(1+'Assumptions'!G74))+'Assumptions'!E56+'Assumptions'!E57+'Assumptions'!E58+'Assumptions'!E59+'Assumptions'!E60+'Assumptions'!E61+'Assumptions'!E62+'Assumptions'!E63+'Assumptions'!E64+'Assumptions'!E65)*(80%+20%*(MAX(50%,(1-'Assumptions'!E17-'Assumptions'!E18)+D55)/(1-'Assumptions'!E17-'Assumptions'!E18)))+((('Assumptions'!E6*('Assumptions'!E16*(1+C55))*'Assumptions'!E13)*(1-'Assumptions'!E17-MAX(0,'Assumptions'!E18-D55)-'Assumptions'!E19)-'Assumptions'!E6*('Assumptions'!E16*(1+C55))*('Assumptions'!E20+E55)-'Assumptions'!E6*'Assumptions'!E21)+('Standard'!B47*(60%+40%*(MAX(50%,(1-'Assumptions'!E17-'Assumptions'!E18)+D55)/(1-'Assumptions'!E17-'Assumptions'!E18)))))*'Assumptions'!E28))/(1.30*(-PMT(('Assumptions'!E37+2%)/12,30*12,1)*12))))*(-PMT(('Assumptions'!E37+2%)/12,30*12,1)*12),'Standard'!B98))&gt;0,J55/(IF(G55=1,MAX(0,MIN(MAX(0,(((('Assumptions'!E6*('Assumptions'!E16*(1+C55))*'Assumptions'!E13)*(1-'Assumptions'!E17-MAX(0,'Assumptions'!E18-D55)-'Assumptions'!E19)-'Assumptions'!E6*('Assumptions'!E16*(1+C55))*('Assumptions'!E20+E55)-'Assumptions'!E6*'Assumptions'!E21)+('Standard'!B47*(60%+40%*(MAX(50%,(1-'Assumptions'!E17-'Assumptions'!E18)+D55)/(1-'Assumptions'!E17-'Assumptions'!E18)))))-(('Assumptions'!E52*(1+'Assumptions'!E74))+('Assumptions'!E53*(1+'Assumptions'!F74))+(('Assumptions'!E54*(1+'Assumptions'!G74))+('Assumptions'!E55*(1+'Assumptions'!G74))+'Assumptions'!E56+'Assumptions'!E57+'Assumptions'!E58+'Assumptions'!E59+'Assumptions'!E60+'Assumptions'!E61+'Assumptions'!E62+'Assumptions'!E63+'Assumptions'!E64+'Assumptions'!E65)*(80%+20%*(MAX(50%,(1-'Assumptions'!E17-'Assumptions'!E18)+D55)/(1-'Assumptions'!E17-'Assumptions'!E18)))+((('Assumptions'!E6*('Assumptions'!E16*(1+C55))*'Assumptions'!E13)*(1-'Assumptions'!E17-MAX(0,'Assumptions'!E18-D55)-'Assumptions'!E19)-'Assumptions'!E6*('Assumptions'!E16*(1+C55))*('Assumptions'!E20+E55)-'Assumptions'!E6*'Assumptions'!E21)+('Standard'!B47*(60%+40%*(MAX(50%,(1-'Assumptions'!E17-'Assumptions'!E18)+D55)/(1-'Assumptions'!E17-'Assumptions'!E18)))))*'Assumptions'!E28))/('Assumptions'!E34+F55))*55%,(((('Assumptions'!E6*('Assumptions'!E16*(1+C55))*'Assumptions'!E13)*(1-'Assumptions'!E17-MAX(0,'Assumptions'!E18-D55)-'Assumptions'!E19)-'Assumptions'!E6*('Assumptions'!E16*(1+C55))*('Assumptions'!E20+E55)-'Assumptions'!E6*'Assumptions'!E21)+('Standard'!B47*(60%+40%*(MAX(50%,(1-'Assumptions'!E17-'Assumptions'!E18)+D55)/(1-'Assumptions'!E17-'Assumptions'!E18)))))-(('Assumptions'!E52*(1+'Assumptions'!E74))+('Assumptions'!E53*(1+'Assumptions'!F74))+(('Assumptions'!E54*(1+'Assumptions'!G74))+('Assumptions'!E55*(1+'Assumptions'!G74))+'Assumptions'!E56+'Assumptions'!E57+'Assumptions'!E58+'Assumptions'!E59+'Assumptions'!E60+'Assumptions'!E61+'Assumptions'!E62+'Assumptions'!E63+'Assumptions'!E64+'Assumptions'!E65)*(80%+20%*(MAX(50%,(1-'Assumptions'!E17-'Assumptions'!E18)+D55)/(1-'Assumptions'!E17-'Assumptions'!E18)))+((('Assumptions'!E6*('Assumptions'!E16*(1+C55))*'Assumptions'!E13)*(1-'Assumptions'!E17-MAX(0,'Assumptions'!E18-D55)-'Assumptions'!E19)-'Assumptions'!E6*('Assumptions'!E16*(1+C55))*('Assumptions'!E20+E55)-'Assumptions'!E6*'Assumptions'!E21)+('Standard'!B47*(60%+40%*(MAX(50%,(1-'Assumptions'!E17-'Assumptions'!E18)+D55)/(1-'Assumptions'!E17-'Assumptions'!E18)))))*'Assumptions'!E28))/(1.30*(-PMT(('Assumptions'!E37+2%)/12,30*12,1)*12))))*(-PMT(('Assumptions'!E37+2%)/12,30*12,1)*12),'Standard'!B98)),"")</x:f>
        <x:v>0.8853803499096705</x:v>
      </x:c>
      <x:c r="M55" s="106" t="n">
        <x:f>IF((IF(G55=1,MAX(0,MIN(MAX(0,(((('Assumptions'!E6*('Assumptions'!E16*(1+C55))*'Assumptions'!E13)*(1-'Assumptions'!E17-MAX(0,'Assumptions'!E18-D55)-'Assumptions'!E19)-'Assumptions'!E6*('Assumptions'!E16*(1+C55))*('Assumptions'!E20+E55)-'Assumptions'!E6*'Assumptions'!E21)+('Standard'!B47*(60%+40%*(MAX(50%,(1-'Assumptions'!E17-'Assumptions'!E18)+D55)/(1-'Assumptions'!E17-'Assumptions'!E18)))))-(('Assumptions'!E52*(1+'Assumptions'!E74))+('Assumptions'!E53*(1+'Assumptions'!F74))+(('Assumptions'!E54*(1+'Assumptions'!G74))+('Assumptions'!E55*(1+'Assumptions'!G74))+'Assumptions'!E56+'Assumptions'!E57+'Assumptions'!E58+'Assumptions'!E59+'Assumptions'!E60+'Assumptions'!E61+'Assumptions'!E62+'Assumptions'!E63+'Assumptions'!E64+'Assumptions'!E65)*(80%+20%*(MAX(50%,(1-'Assumptions'!E17-'Assumptions'!E18)+D55)/(1-'Assumptions'!E17-'Assumptions'!E18)))+((('Assumptions'!E6*('Assumptions'!E16*(1+C55))*'Assumptions'!E13)*(1-'Assumptions'!E17-MAX(0,'Assumptions'!E18-D55)-'Assumptions'!E19)-'Assumptions'!E6*('Assumptions'!E16*(1+C55))*('Assumptions'!E20+E55)-'Assumptions'!E6*'Assumptions'!E21)+('Standard'!B47*(60%+40%*(MAX(50%,(1-'Assumptions'!E17-'Assumptions'!E18)+D55)/(1-'Assumptions'!E17-'Assumptions'!E18)))))*'Assumptions'!E28))/('Assumptions'!E34+F55))*55%,(((('Assumptions'!E6*('Assumptions'!E16*(1+C55))*'Assumptions'!E13)*(1-'Assumptions'!E17-MAX(0,'Assumptions'!E18-D55)-'Assumptions'!E19)-'Assumptions'!E6*('Assumptions'!E16*(1+C55))*('Assumptions'!E20+E55)-'Assumptions'!E6*'Assumptions'!E21)+('Standard'!B47*(60%+40%*(MAX(50%,(1-'Assumptions'!E17-'Assumptions'!E18)+D55)/(1-'Assumptions'!E17-'Assumptions'!E18)))))-(('Assumptions'!E52*(1+'Assumptions'!E74))+('Assumptions'!E53*(1+'Assumptions'!F74))+(('Assumptions'!E54*(1+'Assumptions'!G74))+('Assumptions'!E55*(1+'Assumptions'!G74))+'Assumptions'!E56+'Assumptions'!E57+'Assumptions'!E58+'Assumptions'!E59+'Assumptions'!E60+'Assumptions'!E61+'Assumptions'!E62+'Assumptions'!E63+'Assumptions'!E64+'Assumptions'!E65)*(80%+20%*(MAX(50%,(1-'Assumptions'!E17-'Assumptions'!E18)+D55)/(1-'Assumptions'!E17-'Assumptions'!E18)))+((('Assumptions'!E6*('Assumptions'!E16*(1+C55))*'Assumptions'!E13)*(1-'Assumptions'!E17-MAX(0,'Assumptions'!E18-D55)-'Assumptions'!E19)-'Assumptions'!E6*('Assumptions'!E16*(1+C55))*('Assumptions'!E20+E55)-'Assumptions'!E6*'Assumptions'!E21)+('Standard'!B47*(60%+40%*(MAX(50%,(1-'Assumptions'!E17-'Assumptions'!E18)+D55)/(1-'Assumptions'!E17-'Assumptions'!E18)))))*'Assumptions'!E28))/(1.30*(-PMT(('Assumptions'!E37+2%)/12,30*12,1)*12)))),'Assumptions'!E36))&gt;0,J55/(IF(G55=1,MAX(0,MIN(MAX(0,(((('Assumptions'!E6*('Assumptions'!E16*(1+C55))*'Assumptions'!E13)*(1-'Assumptions'!E17-MAX(0,'Assumptions'!E18-D55)-'Assumptions'!E19)-'Assumptions'!E6*('Assumptions'!E16*(1+C55))*('Assumptions'!E20+E55)-'Assumptions'!E6*'Assumptions'!E21)+('Standard'!B47*(60%+40%*(MAX(50%,(1-'Assumptions'!E17-'Assumptions'!E18)+D55)/(1-'Assumptions'!E17-'Assumptions'!E18)))))-(('Assumptions'!E52*(1+'Assumptions'!E74))+('Assumptions'!E53*(1+'Assumptions'!F74))+(('Assumptions'!E54*(1+'Assumptions'!G74))+('Assumptions'!E55*(1+'Assumptions'!G74))+'Assumptions'!E56+'Assumptions'!E57+'Assumptions'!E58+'Assumptions'!E59+'Assumptions'!E60+'Assumptions'!E61+'Assumptions'!E62+'Assumptions'!E63+'Assumptions'!E64+'Assumptions'!E65)*(80%+20%*(MAX(50%,(1-'Assumptions'!E17-'Assumptions'!E18)+D55)/(1-'Assumptions'!E17-'Assumptions'!E18)))+((('Assumptions'!E6*('Assumptions'!E16*(1+C55))*'Assumptions'!E13)*(1-'Assumptions'!E17-MAX(0,'Assumptions'!E18-D55)-'Assumptions'!E19)-'Assumptions'!E6*('Assumptions'!E16*(1+C55))*('Assumptions'!E20+E55)-'Assumptions'!E6*'Assumptions'!E21)+('Standard'!B47*(60%+40%*(MAX(50%,(1-'Assumptions'!E17-'Assumptions'!E18)+D55)/(1-'Assumptions'!E17-'Assumptions'!E18)))))*'Assumptions'!E28))/('Assumptions'!E34+F55))*55%,(((('Assumptions'!E6*('Assumptions'!E16*(1+C55))*'Assumptions'!E13)*(1-'Assumptions'!E17-MAX(0,'Assumptions'!E18-D55)-'Assumptions'!E19)-'Assumptions'!E6*('Assumptions'!E16*(1+C55))*('Assumptions'!E20+E55)-'Assumptions'!E6*'Assumptions'!E21)+('Standard'!B47*(60%+40%*(MAX(50%,(1-'Assumptions'!E17-'Assumptions'!E18)+D55)/(1-'Assumptions'!E17-'Assumptions'!E18)))))-(('Assumptions'!E52*(1+'Assumptions'!E74))+('Assumptions'!E53*(1+'Assumptions'!F74))+(('Assumptions'!E54*(1+'Assumptions'!G74))+('Assumptions'!E55*(1+'Assumptions'!G74))+'Assumptions'!E56+'Assumptions'!E57+'Assumptions'!E58+'Assumptions'!E59+'Assumptions'!E60+'Assumptions'!E61+'Assumptions'!E62+'Assumptions'!E63+'Assumptions'!E64+'Assumptions'!E65)*(80%+20%*(MAX(50%,(1-'Assumptions'!E17-'Assumptions'!E18)+D55)/(1-'Assumptions'!E17-'Assumptions'!E18)))+((('Assumptions'!E6*('Assumptions'!E16*(1+C55))*'Assumptions'!E13)*(1-'Assumptions'!E17-MAX(0,'Assumptions'!E18-D55)-'Assumptions'!E19)-'Assumptions'!E6*('Assumptions'!E16*(1+C55))*('Assumptions'!E20+E55)-'Assumptions'!E6*'Assumptions'!E21)+('Standard'!B47*(60%+40%*(MAX(50%,(1-'Assumptions'!E17-'Assumptions'!E18)+D55)/(1-'Assumptions'!E17-'Assumptions'!E18)))))*'Assumptions'!E28))/(1.30*(-PMT(('Assumptions'!E37+2%)/12,30*12,1)*12)))),'Assumptions'!E36)),"")</x:f>
        <x:v>0.06891072116283753</x:v>
      </x:c>
      <x:c r="N55" s="110" t="n">
        <x:f>J55-'Standard'!B76-(IF(G55=1,MAX(0,MIN(MAX(0,(((('Assumptions'!E6*('Assumptions'!E16*(1+C55))*'Assumptions'!E13)*(1-'Assumptions'!E17-MAX(0,'Assumptions'!E18-D55)-'Assumptions'!E19)-'Assumptions'!E6*('Assumptions'!E16*(1+C55))*('Assumptions'!E20+E55)-'Assumptions'!E6*'Assumptions'!E21)+('Standard'!B47*(60%+40%*(MAX(50%,(1-'Assumptions'!E17-'Assumptions'!E18)+D55)/(1-'Assumptions'!E17-'Assumptions'!E18)))))-(('Assumptions'!E52*(1+'Assumptions'!E74))+('Assumptions'!E53*(1+'Assumptions'!F74))+(('Assumptions'!E54*(1+'Assumptions'!G74))+('Assumptions'!E55*(1+'Assumptions'!G74))+'Assumptions'!E56+'Assumptions'!E57+'Assumptions'!E58+'Assumptions'!E59+'Assumptions'!E60+'Assumptions'!E61+'Assumptions'!E62+'Assumptions'!E63+'Assumptions'!E64+'Assumptions'!E65)*(80%+20%*(MAX(50%,(1-'Assumptions'!E17-'Assumptions'!E18)+D55)/(1-'Assumptions'!E17-'Assumptions'!E18)))+((('Assumptions'!E6*('Assumptions'!E16*(1+C55))*'Assumptions'!E13)*(1-'Assumptions'!E17-MAX(0,'Assumptions'!E18-D55)-'Assumptions'!E19)-'Assumptions'!E6*('Assumptions'!E16*(1+C55))*('Assumptions'!E20+E55)-'Assumptions'!E6*'Assumptions'!E21)+('Standard'!B47*(60%+40%*(MAX(50%,(1-'Assumptions'!E17-'Assumptions'!E18)+D55)/(1-'Assumptions'!E17-'Assumptions'!E18)))))*'Assumptions'!E28))/('Assumptions'!E34+F55))*55%,(((('Assumptions'!E6*('Assumptions'!E16*(1+C55))*'Assumptions'!E13)*(1-'Assumptions'!E17-MAX(0,'Assumptions'!E18-D55)-'Assumptions'!E19)-'Assumptions'!E6*('Assumptions'!E16*(1+C55))*('Assumptions'!E20+E55)-'Assumptions'!E6*'Assumptions'!E21)+('Standard'!B47*(60%+40%*(MAX(50%,(1-'Assumptions'!E17-'Assumptions'!E18)+D55)/(1-'Assumptions'!E17-'Assumptions'!E18)))))-(('Assumptions'!E52*(1+'Assumptions'!E74))+('Assumptions'!E53*(1+'Assumptions'!F74))+(('Assumptions'!E54*(1+'Assumptions'!G74))+('Assumptions'!E55*(1+'Assumptions'!G74))+'Assumptions'!E56+'Assumptions'!E57+'Assumptions'!E58+'Assumptions'!E59+'Assumptions'!E60+'Assumptions'!E61+'Assumptions'!E62+'Assumptions'!E63+'Assumptions'!E64+'Assumptions'!E65)*(80%+20%*(MAX(50%,(1-'Assumptions'!E17-'Assumptions'!E18)+D55)/(1-'Assumptions'!E17-'Assumptions'!E18)))+((('Assumptions'!E6*('Assumptions'!E16*(1+C55))*'Assumptions'!E13)*(1-'Assumptions'!E17-MAX(0,'Assumptions'!E18-D55)-'Assumptions'!E19)-'Assumptions'!E6*('Assumptions'!E16*(1+C55))*('Assumptions'!E20+E55)-'Assumptions'!E6*'Assumptions'!E21)+('Standard'!B47*(60%+40%*(MAX(50%,(1-'Assumptions'!E17-'Assumptions'!E18)+D55)/(1-'Assumptions'!E17-'Assumptions'!E18)))))*'Assumptions'!E28))/(1.30*(-PMT(('Assumptions'!E37+2%)/12,30*12,1)*12))))*(-PMT(('Assumptions'!E37+2%)/12,30*12,1)*12),'Standard'!B98))-'Standard'!B102-'Assumptions'!E6*'Assumptions'!I74</x:f>
        <x:v>-1127699.7904080898</x:v>
      </x:c>
      <x:c r="O55" s="110" t="n">
        <x:f>MAX(0,(((('Assumptions'!E6*('Assumptions'!E16*(1+C55))*'Assumptions'!E13)*(1-'Assumptions'!E17-MAX(0,'Assumptions'!E18-D55)-'Assumptions'!E19)-'Assumptions'!E6*('Assumptions'!E16*(1+C55))*('Assumptions'!E20+E55)-'Assumptions'!E6*'Assumptions'!E21)+('Standard'!B47*(60%+40%*(MAX(50%,(1-'Assumptions'!E17-'Assumptions'!E18)+D55)/(1-'Assumptions'!E17-'Assumptions'!E18)))))-(('Assumptions'!E52*(1+'Assumptions'!E74))+('Assumptions'!E53*(1+'Assumptions'!F74))+(('Assumptions'!E54*(1+'Assumptions'!G74))+('Assumptions'!E55*(1+'Assumptions'!G74))+'Assumptions'!E56+'Assumptions'!E57+'Assumptions'!E58+'Assumptions'!E59+'Assumptions'!E60+'Assumptions'!E61+'Assumptions'!E62+'Assumptions'!E63+'Assumptions'!E64+'Assumptions'!E65)*(80%+20%*(MAX(50%,(1-'Assumptions'!E17-'Assumptions'!E18)+D55)/(1-'Assumptions'!E17-'Assumptions'!E18)))+((('Assumptions'!E6*('Assumptions'!E16*(1+C55))*'Assumptions'!E13)*(1-'Assumptions'!E17-MAX(0,'Assumptions'!E18-D55)-'Assumptions'!E19)-'Assumptions'!E6*('Assumptions'!E16*(1+C55))*('Assumptions'!E20+E55)-'Assumptions'!E6*'Assumptions'!E21)+('Standard'!B47*(60%+40%*(MAX(50%,(1-'Assumptions'!E17-'Assumptions'!E18)+D55)/(1-'Assumptions'!E17-'Assumptions'!E18)))))*'Assumptions'!E28))/('Assumptions'!E34+F55))</x:f>
        <x:v>104744296.16751304</x:v>
      </x:c>
      <x:c r="P55" s="106" t="n">
        <x:f>IF(O55&gt;0,(IF(G55=1,MAX(0,MIN(MAX(0,(((('Assumptions'!E6*('Assumptions'!E16*(1+C55))*'Assumptions'!E13)*(1-'Assumptions'!E17-MAX(0,'Assumptions'!E18-D55)-'Assumptions'!E19)-'Assumptions'!E6*('Assumptions'!E16*(1+C55))*('Assumptions'!E20+E55)-'Assumptions'!E6*'Assumptions'!E21)+('Standard'!B47*(60%+40%*(MAX(50%,(1-'Assumptions'!E17-'Assumptions'!E18)+D55)/(1-'Assumptions'!E17-'Assumptions'!E18)))))-(('Assumptions'!E52*(1+'Assumptions'!E74))+('Assumptions'!E53*(1+'Assumptions'!F74))+(('Assumptions'!E54*(1+'Assumptions'!G74))+('Assumptions'!E55*(1+'Assumptions'!G74))+'Assumptions'!E56+'Assumptions'!E57+'Assumptions'!E58+'Assumptions'!E59+'Assumptions'!E60+'Assumptions'!E61+'Assumptions'!E62+'Assumptions'!E63+'Assumptions'!E64+'Assumptions'!E65)*(80%+20%*(MAX(50%,(1-'Assumptions'!E17-'Assumptions'!E18)+D55)/(1-'Assumptions'!E17-'Assumptions'!E18)))+((('Assumptions'!E6*('Assumptions'!E16*(1+C55))*'Assumptions'!E13)*(1-'Assumptions'!E17-MAX(0,'Assumptions'!E18-D55)-'Assumptions'!E19)-'Assumptions'!E6*('Assumptions'!E16*(1+C55))*('Assumptions'!E20+E55)-'Assumptions'!E6*'Assumptions'!E21)+('Standard'!B47*(60%+40%*(MAX(50%,(1-'Assumptions'!E17-'Assumptions'!E18)+D55)/(1-'Assumptions'!E17-'Assumptions'!E18)))))*'Assumptions'!E28))/('Assumptions'!E34+F55))*55%,(((('Assumptions'!E6*('Assumptions'!E16*(1+C55))*'Assumptions'!E13)*(1-'Assumptions'!E17-MAX(0,'Assumptions'!E18-D55)-'Assumptions'!E19)-'Assumptions'!E6*('Assumptions'!E16*(1+C55))*('Assumptions'!E20+E55)-'Assumptions'!E6*'Assumptions'!E21)+('Standard'!B47*(60%+40%*(MAX(50%,(1-'Assumptions'!E17-'Assumptions'!E18)+D55)/(1-'Assumptions'!E17-'Assumptions'!E18)))))-(('Assumptions'!E52*(1+'Assumptions'!E74))+('Assumptions'!E53*(1+'Assumptions'!F74))+(('Assumptions'!E54*(1+'Assumptions'!G74))+('Assumptions'!E55*(1+'Assumptions'!G74))+'Assumptions'!E56+'Assumptions'!E57+'Assumptions'!E58+'Assumptions'!E59+'Assumptions'!E60+'Assumptions'!E61+'Assumptions'!E62+'Assumptions'!E63+'Assumptions'!E64+'Assumptions'!E65)*(80%+20%*(MAX(50%,(1-'Assumptions'!E17-'Assumptions'!E18)+D55)/(1-'Assumptions'!E17-'Assumptions'!E18)))+((('Assumptions'!E6*('Assumptions'!E16*(1+C55))*'Assumptions'!E13)*(1-'Assumptions'!E17-MAX(0,'Assumptions'!E18-D55)-'Assumptions'!E19)-'Assumptions'!E6*('Assumptions'!E16*(1+C55))*('Assumptions'!E20+E55)-'Assumptions'!E6*'Assumptions'!E21)+('Standard'!B47*(60%+40%*(MAX(50%,(1-'Assumptions'!E17-'Assumptions'!E18)+D55)/(1-'Assumptions'!E17-'Assumptions'!E18)))))*'Assumptions'!E28))/(1.30*(-PMT(('Assumptions'!E37+2%)/12,30*12,1)*12)))),'Assumptions'!E36))/O55,"")</x:f>
        <x:v>0.9069706272890563</x:v>
      </x:c>
      <x:c r="Q55" s="110" t="n">
        <x:f>O55-(IF(G55=1,MAX(0,MIN(MAX(0,(((('Assumptions'!E6*('Assumptions'!E16*(1+C55))*'Assumptions'!E13)*(1-'Assumptions'!E17-MAX(0,'Assumptions'!E18-D55)-'Assumptions'!E19)-'Assumptions'!E6*('Assumptions'!E16*(1+C55))*('Assumptions'!E20+E55)-'Assumptions'!E6*'Assumptions'!E21)+('Standard'!B47*(60%+40%*(MAX(50%,(1-'Assumptions'!E17-'Assumptions'!E18)+D55)/(1-'Assumptions'!E17-'Assumptions'!E18)))))-(('Assumptions'!E52*(1+'Assumptions'!E74))+('Assumptions'!E53*(1+'Assumptions'!F74))+(('Assumptions'!E54*(1+'Assumptions'!G74))+('Assumptions'!E55*(1+'Assumptions'!G74))+'Assumptions'!E56+'Assumptions'!E57+'Assumptions'!E58+'Assumptions'!E59+'Assumptions'!E60+'Assumptions'!E61+'Assumptions'!E62+'Assumptions'!E63+'Assumptions'!E64+'Assumptions'!E65)*(80%+20%*(MAX(50%,(1-'Assumptions'!E17-'Assumptions'!E18)+D55)/(1-'Assumptions'!E17-'Assumptions'!E18)))+((('Assumptions'!E6*('Assumptions'!E16*(1+C55))*'Assumptions'!E13)*(1-'Assumptions'!E17-MAX(0,'Assumptions'!E18-D55)-'Assumptions'!E19)-'Assumptions'!E6*('Assumptions'!E16*(1+C55))*('Assumptions'!E20+E55)-'Assumptions'!E6*'Assumptions'!E21)+('Standard'!B47*(60%+40%*(MAX(50%,(1-'Assumptions'!E17-'Assumptions'!E18)+D55)/(1-'Assumptions'!E17-'Assumptions'!E18)))))*'Assumptions'!E28))/('Assumptions'!E34+F55))*55%,(((('Assumptions'!E6*('Assumptions'!E16*(1+C55))*'Assumptions'!E13)*(1-'Assumptions'!E17-MAX(0,'Assumptions'!E18-D55)-'Assumptions'!E19)-'Assumptions'!E6*('Assumptions'!E16*(1+C55))*('Assumptions'!E20+E55)-'Assumptions'!E6*'Assumptions'!E21)+('Standard'!B47*(60%+40%*(MAX(50%,(1-'Assumptions'!E17-'Assumptions'!E18)+D55)/(1-'Assumptions'!E17-'Assumptions'!E18)))))-(('Assumptions'!E52*(1+'Assumptions'!E74))+('Assumptions'!E53*(1+'Assumptions'!F74))+(('Assumptions'!E54*(1+'Assumptions'!G74))+('Assumptions'!E55*(1+'Assumptions'!G74))+'Assumptions'!E56+'Assumptions'!E57+'Assumptions'!E58+'Assumptions'!E59+'Assumptions'!E60+'Assumptions'!E61+'Assumptions'!E62+'Assumptions'!E63+'Assumptions'!E64+'Assumptions'!E65)*(80%+20%*(MAX(50%,(1-'Assumptions'!E17-'Assumptions'!E18)+D55)/(1-'Assumptions'!E17-'Assumptions'!E18)))+((('Assumptions'!E6*('Assumptions'!E16*(1+C55))*'Assumptions'!E13)*(1-'Assumptions'!E17-MAX(0,'Assumptions'!E18-D55)-'Assumptions'!E19)-'Assumptions'!E6*('Assumptions'!E16*(1+C55))*('Assumptions'!E20+E55)-'Assumptions'!E6*'Assumptions'!E21)+('Standard'!B47*(60%+40%*(MAX(50%,(1-'Assumptions'!E17-'Assumptions'!E18)+D55)/(1-'Assumptions'!E17-'Assumptions'!E18)))))*'Assumptions'!E28))/(1.30*(-PMT(('Assumptions'!E37+2%)/12,30*12,1)*12)))),'Assumptions'!E36))-'Assumptions'!E41</x:f>
        <x:v>9744296.167513043</x:v>
      </x:c>
      <x:c r="R55" s="110" t="n">
        <x:f>IF(G55=1,MAX(0,'Assumptions'!E36-(MAX(0,MIN(MAX(0,(((('Assumptions'!E6*('Assumptions'!E16*(1+C55))*'Assumptions'!E13)*(1-'Assumptions'!E17-MAX(0,'Assumptions'!E18-D55)-'Assumptions'!E19)-'Assumptions'!E6*('Assumptions'!E16*(1+C55))*('Assumptions'!E20+E55)-'Assumptions'!E6*'Assumptions'!E21)+('Standard'!B47*(60%+40%*(MAX(50%,(1-'Assumptions'!E17-'Assumptions'!E18)+D55)/(1-'Assumptions'!E17-'Assumptions'!E18)))))-(('Assumptions'!E52*(1+'Assumptions'!E74))+('Assumptions'!E53*(1+'Assumptions'!F74))+(('Assumptions'!E54*(1+'Assumptions'!G74))+('Assumptions'!E55*(1+'Assumptions'!G74))+'Assumptions'!E56+'Assumptions'!E57+'Assumptions'!E58+'Assumptions'!E59+'Assumptions'!E60+'Assumptions'!E61+'Assumptions'!E62+'Assumptions'!E63+'Assumptions'!E64+'Assumptions'!E65)*(80%+20%*(MAX(50%,(1-'Assumptions'!E17-'Assumptions'!E18)+D55)/(1-'Assumptions'!E17-'Assumptions'!E18)))+((('Assumptions'!E6*('Assumptions'!E16*(1+C55))*'Assumptions'!E13)*(1-'Assumptions'!E17-MAX(0,'Assumptions'!E18-D55)-'Assumptions'!E19)-'Assumptions'!E6*('Assumptions'!E16*(1+C55))*('Assumptions'!E20+E55)-'Assumptions'!E6*'Assumptions'!E21)+('Standard'!B47*(60%+40%*(MAX(50%,(1-'Assumptions'!E17-'Assumptions'!E18)+D55)/(1-'Assumptions'!E17-'Assumptions'!E18)))))*'Assumptions'!E28))/('Assumptions'!E34+F55))*55%,(((('Assumptions'!E6*('Assumptions'!E16*(1+C55))*'Assumptions'!E13)*(1-'Assumptions'!E17-MAX(0,'Assumptions'!E18-D55)-'Assumptions'!E19)-'Assumptions'!E6*('Assumptions'!E16*(1+C55))*('Assumptions'!E20+E55)-'Assumptions'!E6*'Assumptions'!E21)+('Standard'!B47*(60%+40%*(MAX(50%,(1-'Assumptions'!E17-'Assumptions'!E18)+D55)/(1-'Assumptions'!E17-'Assumptions'!E18)))))-(('Assumptions'!E52*(1+'Assumptions'!E74))+('Assumptions'!E53*(1+'Assumptions'!F74))+(('Assumptions'!E54*(1+'Assumptions'!G74))+('Assumptions'!E55*(1+'Assumptions'!G74))+'Assumptions'!E56+'Assumptions'!E57+'Assumptions'!E58+'Assumptions'!E59+'Assumptions'!E60+'Assumptions'!E61+'Assumptions'!E62+'Assumptions'!E63+'Assumptions'!E64+'Assumptions'!E65)*(80%+20%*(MAX(50%,(1-'Assumptions'!E17-'Assumptions'!E18)+D55)/(1-'Assumptions'!E17-'Assumptions'!E18)))+((('Assumptions'!E6*('Assumptions'!E16*(1+C55))*'Assumptions'!E13)*(1-'Assumptions'!E17-MAX(0,'Assumptions'!E18-D55)-'Assumptions'!E19)-'Assumptions'!E6*('Assumptions'!E16*(1+C55))*('Assumptions'!E20+E55)-'Assumptions'!E6*'Assumptions'!E21)+('Standard'!B47*(60%+40%*(MAX(50%,(1-'Assumptions'!E17-'Assumptions'!E18)+D55)/(1-'Assumptions'!E17-'Assumptions'!E18)))))*'Assumptions'!E28))/(1.30*(-PMT(('Assumptions'!E37+2%)/12,30*12,1)*12)))))),0)</x:f>
        <x:v>0</x:v>
      </x:c>
      <x:c r="S55" s="32" t="str">
        <x:v>Property cash flow, then common equity</x:v>
      </x:c>
    </x:row>
    <x:row r="56">
      <x:c r="A56" s="32" t="str">
        <x:v>The Standard</x:v>
      </x:c>
      <x:c r="B56" s="32" t="str">
        <x:v>Occupancy -3 pts</x:v>
      </x:c>
      <x:c r="C56" s="104" t="n">
        <x:f>'Assumptions'!B75</x:f>
        <x:v>0</x:v>
      </x:c>
      <x:c r="D56" s="104" t="n">
        <x:f>'Assumptions'!C75</x:f>
        <x:v>-0.03</x:v>
      </x:c>
      <x:c r="E56" s="102" t="n">
        <x:f>'Assumptions'!D75</x:f>
        <x:v>0</x:v>
      </x:c>
      <x:c r="F56" s="104" t="n">
        <x:f>'Assumptions'!H75</x:f>
        <x:v>0</x:v>
      </x:c>
      <x:c r="G56" s="91" t="n">
        <x:f>'Assumptions'!J75</x:f>
        <x:v>0</x:v>
      </x:c>
      <x:c r="H56" s="110" t="n">
        <x:f>(('Assumptions'!E6*('Assumptions'!E16*(1+C56))*'Assumptions'!E13)*(1-'Assumptions'!E17-MAX(0,'Assumptions'!E18-D56)-'Assumptions'!E19)-'Assumptions'!E6*('Assumptions'!E16*(1+C56))*('Assumptions'!E20+E56)-'Assumptions'!E6*'Assumptions'!E21)/'Assumptions'!E6/'Assumptions'!E13</x:f>
        <x:v>1253.4583333333333</x:v>
      </x:c>
      <x:c r="I56" s="110" t="n">
        <x:f>((('Assumptions'!E6*('Assumptions'!E16*(1+C56))*'Assumptions'!E13)*(1-'Assumptions'!E17-MAX(0,'Assumptions'!E18-D56)-'Assumptions'!E19)-'Assumptions'!E6*('Assumptions'!E16*(1+C56))*('Assumptions'!E20+E56)-'Assumptions'!E6*'Assumptions'!E21)+('Standard'!B47*(60%+40%*(MAX(50%,(1-'Assumptions'!E17-'Assumptions'!E18)+D56)/(1-'Assumptions'!E17-'Assumptions'!E18)))))</x:f>
        <x:v>14919325.344347825</x:v>
      </x:c>
      <x:c r="J56" s="110" t="n">
        <x:f>(((('Assumptions'!E6*('Assumptions'!E16*(1+C56))*'Assumptions'!E13)*(1-'Assumptions'!E17-MAX(0,'Assumptions'!E18-D56)-'Assumptions'!E19)-'Assumptions'!E6*('Assumptions'!E16*(1+C56))*('Assumptions'!E20+E56)-'Assumptions'!E6*'Assumptions'!E21)+('Standard'!B47*(60%+40%*(MAX(50%,(1-'Assumptions'!E17-'Assumptions'!E18)+D56)/(1-'Assumptions'!E17-'Assumptions'!E18)))))-(('Assumptions'!E52*(1+'Assumptions'!E75))+('Assumptions'!E53*(1+'Assumptions'!F75))+(('Assumptions'!E54*(1+'Assumptions'!G75))+('Assumptions'!E55*(1+'Assumptions'!G75))+'Assumptions'!E56+'Assumptions'!E57+'Assumptions'!E58+'Assumptions'!E59+'Assumptions'!E60+'Assumptions'!E61+'Assumptions'!E62+'Assumptions'!E63+'Assumptions'!E64+'Assumptions'!E65)*(80%+20%*(MAX(50%,(1-'Assumptions'!E17-'Assumptions'!E18)+D56)/(1-'Assumptions'!E17-'Assumptions'!E18)))+((('Assumptions'!E6*('Assumptions'!E16*(1+C56))*'Assumptions'!E13)*(1-'Assumptions'!E17-MAX(0,'Assumptions'!E18-D56)-'Assumptions'!E19)-'Assumptions'!E6*('Assumptions'!E16*(1+C56))*('Assumptions'!E20+E56)-'Assumptions'!E6*'Assumptions'!E21)+('Standard'!B47*(60%+40%*(MAX(50%,(1-'Assumptions'!E17-'Assumptions'!E18)+D56)/(1-'Assumptions'!E17-'Assumptions'!E18)))))*'Assumptions'!E28))</x:f>
        <x:v>8899615.149234781</x:v>
      </x:c>
      <x:c r="K56" s="106" t="n">
        <x:f>J56/'Standard'!B73-1</x:f>
        <x:v>-0.05225329788430377</x:v>
      </x:c>
      <x:c r="L56" s="112" t="n">
        <x:f>IF((IF(G56=1,MAX(0,MIN(MAX(0,(((('Assumptions'!E6*('Assumptions'!E16*(1+C56))*'Assumptions'!E13)*(1-'Assumptions'!E17-MAX(0,'Assumptions'!E18-D56)-'Assumptions'!E19)-'Assumptions'!E6*('Assumptions'!E16*(1+C56))*('Assumptions'!E20+E56)-'Assumptions'!E6*'Assumptions'!E21)+('Standard'!B47*(60%+40%*(MAX(50%,(1-'Assumptions'!E17-'Assumptions'!E18)+D56)/(1-'Assumptions'!E17-'Assumptions'!E18)))))-(('Assumptions'!E52*(1+'Assumptions'!E75))+('Assumptions'!E53*(1+'Assumptions'!F75))+(('Assumptions'!E54*(1+'Assumptions'!G75))+('Assumptions'!E55*(1+'Assumptions'!G75))+'Assumptions'!E56+'Assumptions'!E57+'Assumptions'!E58+'Assumptions'!E59+'Assumptions'!E60+'Assumptions'!E61+'Assumptions'!E62+'Assumptions'!E63+'Assumptions'!E64+'Assumptions'!E65)*(80%+20%*(MAX(50%,(1-'Assumptions'!E17-'Assumptions'!E18)+D56)/(1-'Assumptions'!E17-'Assumptions'!E18)))+((('Assumptions'!E6*('Assumptions'!E16*(1+C56))*'Assumptions'!E13)*(1-'Assumptions'!E17-MAX(0,'Assumptions'!E18-D56)-'Assumptions'!E19)-'Assumptions'!E6*('Assumptions'!E16*(1+C56))*('Assumptions'!E20+E56)-'Assumptions'!E6*'Assumptions'!E21)+('Standard'!B47*(60%+40%*(MAX(50%,(1-'Assumptions'!E17-'Assumptions'!E18)+D56)/(1-'Assumptions'!E17-'Assumptions'!E18)))))*'Assumptions'!E28))/('Assumptions'!E34+F56))*55%,(((('Assumptions'!E6*('Assumptions'!E16*(1+C56))*'Assumptions'!E13)*(1-'Assumptions'!E17-MAX(0,'Assumptions'!E18-D56)-'Assumptions'!E19)-'Assumptions'!E6*('Assumptions'!E16*(1+C56))*('Assumptions'!E20+E56)-'Assumptions'!E6*'Assumptions'!E21)+('Standard'!B47*(60%+40%*(MAX(50%,(1-'Assumptions'!E17-'Assumptions'!E18)+D56)/(1-'Assumptions'!E17-'Assumptions'!E18)))))-(('Assumptions'!E52*(1+'Assumptions'!E75))+('Assumptions'!E53*(1+'Assumptions'!F75))+(('Assumptions'!E54*(1+'Assumptions'!G75))+('Assumptions'!E55*(1+'Assumptions'!G75))+'Assumptions'!E56+'Assumptions'!E57+'Assumptions'!E58+'Assumptions'!E59+'Assumptions'!E60+'Assumptions'!E61+'Assumptions'!E62+'Assumptions'!E63+'Assumptions'!E64+'Assumptions'!E65)*(80%+20%*(MAX(50%,(1-'Assumptions'!E17-'Assumptions'!E18)+D56)/(1-'Assumptions'!E17-'Assumptions'!E18)))+((('Assumptions'!E6*('Assumptions'!E16*(1+C56))*'Assumptions'!E13)*(1-'Assumptions'!E17-MAX(0,'Assumptions'!E18-D56)-'Assumptions'!E19)-'Assumptions'!E6*('Assumptions'!E16*(1+C56))*('Assumptions'!E20+E56)-'Assumptions'!E6*'Assumptions'!E21)+('Standard'!B47*(60%+40%*(MAX(50%,(1-'Assumptions'!E17-'Assumptions'!E18)+D56)/(1-'Assumptions'!E17-'Assumptions'!E18)))))*'Assumptions'!E28))/(1.30*(-PMT(('Assumptions'!E37+2%)/12,30*12,1)*12))))*(-PMT(('Assumptions'!E37+2%)/12,30*12,1)*12),'Standard'!B98))&gt;0,J56/(IF(G56=1,MAX(0,MIN(MAX(0,(((('Assumptions'!E6*('Assumptions'!E16*(1+C56))*'Assumptions'!E13)*(1-'Assumptions'!E17-MAX(0,'Assumptions'!E18-D56)-'Assumptions'!E19)-'Assumptions'!E6*('Assumptions'!E16*(1+C56))*('Assumptions'!E20+E56)-'Assumptions'!E6*'Assumptions'!E21)+('Standard'!B47*(60%+40%*(MAX(50%,(1-'Assumptions'!E17-'Assumptions'!E18)+D56)/(1-'Assumptions'!E17-'Assumptions'!E18)))))-(('Assumptions'!E52*(1+'Assumptions'!E75))+('Assumptions'!E53*(1+'Assumptions'!F75))+(('Assumptions'!E54*(1+'Assumptions'!G75))+('Assumptions'!E55*(1+'Assumptions'!G75))+'Assumptions'!E56+'Assumptions'!E57+'Assumptions'!E58+'Assumptions'!E59+'Assumptions'!E60+'Assumptions'!E61+'Assumptions'!E62+'Assumptions'!E63+'Assumptions'!E64+'Assumptions'!E65)*(80%+20%*(MAX(50%,(1-'Assumptions'!E17-'Assumptions'!E18)+D56)/(1-'Assumptions'!E17-'Assumptions'!E18)))+((('Assumptions'!E6*('Assumptions'!E16*(1+C56))*'Assumptions'!E13)*(1-'Assumptions'!E17-MAX(0,'Assumptions'!E18-D56)-'Assumptions'!E19)-'Assumptions'!E6*('Assumptions'!E16*(1+C56))*('Assumptions'!E20+E56)-'Assumptions'!E6*'Assumptions'!E21)+('Standard'!B47*(60%+40%*(MAX(50%,(1-'Assumptions'!E17-'Assumptions'!E18)+D56)/(1-'Assumptions'!E17-'Assumptions'!E18)))))*'Assumptions'!E28))/('Assumptions'!E34+F56))*55%,(((('Assumptions'!E6*('Assumptions'!E16*(1+C56))*'Assumptions'!E13)*(1-'Assumptions'!E17-MAX(0,'Assumptions'!E18-D56)-'Assumptions'!E19)-'Assumptions'!E6*('Assumptions'!E16*(1+C56))*('Assumptions'!E20+E56)-'Assumptions'!E6*'Assumptions'!E21)+('Standard'!B47*(60%+40%*(MAX(50%,(1-'Assumptions'!E17-'Assumptions'!E18)+D56)/(1-'Assumptions'!E17-'Assumptions'!E18)))))-(('Assumptions'!E52*(1+'Assumptions'!E75))+('Assumptions'!E53*(1+'Assumptions'!F75))+(('Assumptions'!E54*(1+'Assumptions'!G75))+('Assumptions'!E55*(1+'Assumptions'!G75))+'Assumptions'!E56+'Assumptions'!E57+'Assumptions'!E58+'Assumptions'!E59+'Assumptions'!E60+'Assumptions'!E61+'Assumptions'!E62+'Assumptions'!E63+'Assumptions'!E64+'Assumptions'!E65)*(80%+20%*(MAX(50%,(1-'Assumptions'!E17-'Assumptions'!E18)+D56)/(1-'Assumptions'!E17-'Assumptions'!E18)))+((('Assumptions'!E6*('Assumptions'!E16*(1+C56))*'Assumptions'!E13)*(1-'Assumptions'!E17-MAX(0,'Assumptions'!E18-D56)-'Assumptions'!E19)-'Assumptions'!E6*('Assumptions'!E16*(1+C56))*('Assumptions'!E20+E56)-'Assumptions'!E6*'Assumptions'!E21)+('Standard'!B47*(60%+40%*(MAX(50%,(1-'Assumptions'!E17-'Assumptions'!E18)+D56)/(1-'Assumptions'!E17-'Assumptions'!E18)))))*'Assumptions'!E28))/(1.30*(-PMT(('Assumptions'!E37+2%)/12,30*12,1)*12))))*(-PMT(('Assumptions'!E37+2%)/12,30*12,1)*12),'Standard'!B98)),"")</x:f>
        <x:v>1.2036236302226104</x:v>
      </x:c>
      <x:c r="M56" s="106" t="n">
        <x:f>IF((IF(G56=1,MAX(0,MIN(MAX(0,(((('Assumptions'!E6*('Assumptions'!E16*(1+C56))*'Assumptions'!E13)*(1-'Assumptions'!E17-MAX(0,'Assumptions'!E18-D56)-'Assumptions'!E19)-'Assumptions'!E6*('Assumptions'!E16*(1+C56))*('Assumptions'!E20+E56)-'Assumptions'!E6*'Assumptions'!E21)+('Standard'!B47*(60%+40%*(MAX(50%,(1-'Assumptions'!E17-'Assumptions'!E18)+D56)/(1-'Assumptions'!E17-'Assumptions'!E18)))))-(('Assumptions'!E52*(1+'Assumptions'!E75))+('Assumptions'!E53*(1+'Assumptions'!F75))+(('Assumptions'!E54*(1+'Assumptions'!G75))+('Assumptions'!E55*(1+'Assumptions'!G75))+'Assumptions'!E56+'Assumptions'!E57+'Assumptions'!E58+'Assumptions'!E59+'Assumptions'!E60+'Assumptions'!E61+'Assumptions'!E62+'Assumptions'!E63+'Assumptions'!E64+'Assumptions'!E65)*(80%+20%*(MAX(50%,(1-'Assumptions'!E17-'Assumptions'!E18)+D56)/(1-'Assumptions'!E17-'Assumptions'!E18)))+((('Assumptions'!E6*('Assumptions'!E16*(1+C56))*'Assumptions'!E13)*(1-'Assumptions'!E17-MAX(0,'Assumptions'!E18-D56)-'Assumptions'!E19)-'Assumptions'!E6*('Assumptions'!E16*(1+C56))*('Assumptions'!E20+E56)-'Assumptions'!E6*'Assumptions'!E21)+('Standard'!B47*(60%+40%*(MAX(50%,(1-'Assumptions'!E17-'Assumptions'!E18)+D56)/(1-'Assumptions'!E17-'Assumptions'!E18)))))*'Assumptions'!E28))/('Assumptions'!E34+F56))*55%,(((('Assumptions'!E6*('Assumptions'!E16*(1+C56))*'Assumptions'!E13)*(1-'Assumptions'!E17-MAX(0,'Assumptions'!E18-D56)-'Assumptions'!E19)-'Assumptions'!E6*('Assumptions'!E16*(1+C56))*('Assumptions'!E20+E56)-'Assumptions'!E6*'Assumptions'!E21)+('Standard'!B47*(60%+40%*(MAX(50%,(1-'Assumptions'!E17-'Assumptions'!E18)+D56)/(1-'Assumptions'!E17-'Assumptions'!E18)))))-(('Assumptions'!E52*(1+'Assumptions'!E75))+('Assumptions'!E53*(1+'Assumptions'!F75))+(('Assumptions'!E54*(1+'Assumptions'!G75))+('Assumptions'!E55*(1+'Assumptions'!G75))+'Assumptions'!E56+'Assumptions'!E57+'Assumptions'!E58+'Assumptions'!E59+'Assumptions'!E60+'Assumptions'!E61+'Assumptions'!E62+'Assumptions'!E63+'Assumptions'!E64+'Assumptions'!E65)*(80%+20%*(MAX(50%,(1-'Assumptions'!E17-'Assumptions'!E18)+D56)/(1-'Assumptions'!E17-'Assumptions'!E18)))+((('Assumptions'!E6*('Assumptions'!E16*(1+C56))*'Assumptions'!E13)*(1-'Assumptions'!E17-MAX(0,'Assumptions'!E18-D56)-'Assumptions'!E19)-'Assumptions'!E6*('Assumptions'!E16*(1+C56))*('Assumptions'!E20+E56)-'Assumptions'!E6*'Assumptions'!E21)+('Standard'!B47*(60%+40%*(MAX(50%,(1-'Assumptions'!E17-'Assumptions'!E18)+D56)/(1-'Assumptions'!E17-'Assumptions'!E18)))))*'Assumptions'!E28))/(1.30*(-PMT(('Assumptions'!E37+2%)/12,30*12,1)*12)))),'Assumptions'!E36))&gt;0,J56/(IF(G56=1,MAX(0,MIN(MAX(0,(((('Assumptions'!E6*('Assumptions'!E16*(1+C56))*'Assumptions'!E13)*(1-'Assumptions'!E17-MAX(0,'Assumptions'!E18-D56)-'Assumptions'!E19)-'Assumptions'!E6*('Assumptions'!E16*(1+C56))*('Assumptions'!E20+E56)-'Assumptions'!E6*'Assumptions'!E21)+('Standard'!B47*(60%+40%*(MAX(50%,(1-'Assumptions'!E17-'Assumptions'!E18)+D56)/(1-'Assumptions'!E17-'Assumptions'!E18)))))-(('Assumptions'!E52*(1+'Assumptions'!E75))+('Assumptions'!E53*(1+'Assumptions'!F75))+(('Assumptions'!E54*(1+'Assumptions'!G75))+('Assumptions'!E55*(1+'Assumptions'!G75))+'Assumptions'!E56+'Assumptions'!E57+'Assumptions'!E58+'Assumptions'!E59+'Assumptions'!E60+'Assumptions'!E61+'Assumptions'!E62+'Assumptions'!E63+'Assumptions'!E64+'Assumptions'!E65)*(80%+20%*(MAX(50%,(1-'Assumptions'!E17-'Assumptions'!E18)+D56)/(1-'Assumptions'!E17-'Assumptions'!E18)))+((('Assumptions'!E6*('Assumptions'!E16*(1+C56))*'Assumptions'!E13)*(1-'Assumptions'!E17-MAX(0,'Assumptions'!E18-D56)-'Assumptions'!E19)-'Assumptions'!E6*('Assumptions'!E16*(1+C56))*('Assumptions'!E20+E56)-'Assumptions'!E6*'Assumptions'!E21)+('Standard'!B47*(60%+40%*(MAX(50%,(1-'Assumptions'!E17-'Assumptions'!E18)+D56)/(1-'Assumptions'!E17-'Assumptions'!E18)))))*'Assumptions'!E28))/('Assumptions'!E34+F56))*55%,(((('Assumptions'!E6*('Assumptions'!E16*(1+C56))*'Assumptions'!E13)*(1-'Assumptions'!E17-MAX(0,'Assumptions'!E18-D56)-'Assumptions'!E19)-'Assumptions'!E6*('Assumptions'!E16*(1+C56))*('Assumptions'!E20+E56)-'Assumptions'!E6*'Assumptions'!E21)+('Standard'!B47*(60%+40%*(MAX(50%,(1-'Assumptions'!E17-'Assumptions'!E18)+D56)/(1-'Assumptions'!E17-'Assumptions'!E18)))))-(('Assumptions'!E52*(1+'Assumptions'!E75))+('Assumptions'!E53*(1+'Assumptions'!F75))+(('Assumptions'!E54*(1+'Assumptions'!G75))+('Assumptions'!E55*(1+'Assumptions'!G75))+'Assumptions'!E56+'Assumptions'!E57+'Assumptions'!E58+'Assumptions'!E59+'Assumptions'!E60+'Assumptions'!E61+'Assumptions'!E62+'Assumptions'!E63+'Assumptions'!E64+'Assumptions'!E65)*(80%+20%*(MAX(50%,(1-'Assumptions'!E17-'Assumptions'!E18)+D56)/(1-'Assumptions'!E17-'Assumptions'!E18)))+((('Assumptions'!E6*('Assumptions'!E16*(1+C56))*'Assumptions'!E13)*(1-'Assumptions'!E17-MAX(0,'Assumptions'!E18-D56)-'Assumptions'!E19)-'Assumptions'!E6*('Assumptions'!E16*(1+C56))*('Assumptions'!E20+E56)-'Assumptions'!E6*'Assumptions'!E21)+('Standard'!B47*(60%+40%*(MAX(50%,(1-'Assumptions'!E17-'Assumptions'!E18)+D56)/(1-'Assumptions'!E17-'Assumptions'!E18)))))*'Assumptions'!E28))/(1.30*(-PMT(('Assumptions'!E37+2%)/12,30*12,1)*12)))),'Assumptions'!E36)),"")</x:f>
        <x:v>0.09368015946562927</x:v>
      </x:c>
      <x:c r="N56" s="110" t="n">
        <x:f>J56-'Standard'!B76-(IF(G56=1,MAX(0,MIN(MAX(0,(((('Assumptions'!E6*('Assumptions'!E16*(1+C56))*'Assumptions'!E13)*(1-'Assumptions'!E17-MAX(0,'Assumptions'!E18-D56)-'Assumptions'!E19)-'Assumptions'!E6*('Assumptions'!E16*(1+C56))*('Assumptions'!E20+E56)-'Assumptions'!E6*'Assumptions'!E21)+('Standard'!B47*(60%+40%*(MAX(50%,(1-'Assumptions'!E17-'Assumptions'!E18)+D56)/(1-'Assumptions'!E17-'Assumptions'!E18)))))-(('Assumptions'!E52*(1+'Assumptions'!E75))+('Assumptions'!E53*(1+'Assumptions'!F75))+(('Assumptions'!E54*(1+'Assumptions'!G75))+('Assumptions'!E55*(1+'Assumptions'!G75))+'Assumptions'!E56+'Assumptions'!E57+'Assumptions'!E58+'Assumptions'!E59+'Assumptions'!E60+'Assumptions'!E61+'Assumptions'!E62+'Assumptions'!E63+'Assumptions'!E64+'Assumptions'!E65)*(80%+20%*(MAX(50%,(1-'Assumptions'!E17-'Assumptions'!E18)+D56)/(1-'Assumptions'!E17-'Assumptions'!E18)))+((('Assumptions'!E6*('Assumptions'!E16*(1+C56))*'Assumptions'!E13)*(1-'Assumptions'!E17-MAX(0,'Assumptions'!E18-D56)-'Assumptions'!E19)-'Assumptions'!E6*('Assumptions'!E16*(1+C56))*('Assumptions'!E20+E56)-'Assumptions'!E6*'Assumptions'!E21)+('Standard'!B47*(60%+40%*(MAX(50%,(1-'Assumptions'!E17-'Assumptions'!E18)+D56)/(1-'Assumptions'!E17-'Assumptions'!E18)))))*'Assumptions'!E28))/('Assumptions'!E34+F56))*55%,(((('Assumptions'!E6*('Assumptions'!E16*(1+C56))*'Assumptions'!E13)*(1-'Assumptions'!E17-MAX(0,'Assumptions'!E18-D56)-'Assumptions'!E19)-'Assumptions'!E6*('Assumptions'!E16*(1+C56))*('Assumptions'!E20+E56)-'Assumptions'!E6*'Assumptions'!E21)+('Standard'!B47*(60%+40%*(MAX(50%,(1-'Assumptions'!E17-'Assumptions'!E18)+D56)/(1-'Assumptions'!E17-'Assumptions'!E18)))))-(('Assumptions'!E52*(1+'Assumptions'!E75))+('Assumptions'!E53*(1+'Assumptions'!F75))+(('Assumptions'!E54*(1+'Assumptions'!G75))+('Assumptions'!E55*(1+'Assumptions'!G75))+'Assumptions'!E56+'Assumptions'!E57+'Assumptions'!E58+'Assumptions'!E59+'Assumptions'!E60+'Assumptions'!E61+'Assumptions'!E62+'Assumptions'!E63+'Assumptions'!E64+'Assumptions'!E65)*(80%+20%*(MAX(50%,(1-'Assumptions'!E17-'Assumptions'!E18)+D56)/(1-'Assumptions'!E17-'Assumptions'!E18)))+((('Assumptions'!E6*('Assumptions'!E16*(1+C56))*'Assumptions'!E13)*(1-'Assumptions'!E17-MAX(0,'Assumptions'!E18-D56)-'Assumptions'!E19)-'Assumptions'!E6*('Assumptions'!E16*(1+C56))*('Assumptions'!E20+E56)-'Assumptions'!E6*'Assumptions'!E21)+('Standard'!B47*(60%+40%*(MAX(50%,(1-'Assumptions'!E17-'Assumptions'!E18)+D56)/(1-'Assumptions'!E17-'Assumptions'!E18)))))*'Assumptions'!E28))/(1.30*(-PMT(('Assumptions'!E37+2%)/12,30*12,1)*12))))*(-PMT(('Assumptions'!E37+2%)/12,30*12,1)*12),'Standard'!B98))-'Standard'!B102-'Assumptions'!E6*'Assumptions'!I75</x:f>
        <x:v>1225396.8483571261</x:v>
      </x:c>
      <x:c r="O56" s="110" t="n">
        <x:f>MAX(0,(((('Assumptions'!E6*('Assumptions'!E16*(1+C56))*'Assumptions'!E13)*(1-'Assumptions'!E17-MAX(0,'Assumptions'!E18-D56)-'Assumptions'!E19)-'Assumptions'!E6*('Assumptions'!E16*(1+C56))*('Assumptions'!E20+E56)-'Assumptions'!E6*'Assumptions'!E21)+('Standard'!B47*(60%+40%*(MAX(50%,(1-'Assumptions'!E17-'Assumptions'!E18)+D56)/(1-'Assumptions'!E17-'Assumptions'!E18)))))-(('Assumptions'!E52*(1+'Assumptions'!E75))+('Assumptions'!E53*(1+'Assumptions'!F75))+(('Assumptions'!E54*(1+'Assumptions'!G75))+('Assumptions'!E55*(1+'Assumptions'!G75))+'Assumptions'!E56+'Assumptions'!E57+'Assumptions'!E58+'Assumptions'!E59+'Assumptions'!E60+'Assumptions'!E61+'Assumptions'!E62+'Assumptions'!E63+'Assumptions'!E64+'Assumptions'!E65)*(80%+20%*(MAX(50%,(1-'Assumptions'!E17-'Assumptions'!E18)+D56)/(1-'Assumptions'!E17-'Assumptions'!E18)))+((('Assumptions'!E6*('Assumptions'!E16*(1+C56))*'Assumptions'!E13)*(1-'Assumptions'!E17-MAX(0,'Assumptions'!E18-D56)-'Assumptions'!E19)-'Assumptions'!E6*('Assumptions'!E16*(1+C56))*('Assumptions'!E20+E56)-'Assumptions'!E6*'Assumptions'!E21)+('Standard'!B47*(60%+40%*(MAX(50%,(1-'Assumptions'!E17-'Assumptions'!E18)+D56)/(1-'Assumptions'!E17-'Assumptions'!E18)))))*'Assumptions'!E28))/('Assumptions'!E34+F56))</x:f>
        <x:v>154775915.63886574</x:v>
      </x:c>
      <x:c r="P56" s="106" t="n">
        <x:f>IF(O56&gt;0,(IF(G56=1,MAX(0,MIN(MAX(0,(((('Assumptions'!E6*('Assumptions'!E16*(1+C56))*'Assumptions'!E13)*(1-'Assumptions'!E17-MAX(0,'Assumptions'!E18-D56)-'Assumptions'!E19)-'Assumptions'!E6*('Assumptions'!E16*(1+C56))*('Assumptions'!E20+E56)-'Assumptions'!E6*'Assumptions'!E21)+('Standard'!B47*(60%+40%*(MAX(50%,(1-'Assumptions'!E17-'Assumptions'!E18)+D56)/(1-'Assumptions'!E17-'Assumptions'!E18)))))-(('Assumptions'!E52*(1+'Assumptions'!E75))+('Assumptions'!E53*(1+'Assumptions'!F75))+(('Assumptions'!E54*(1+'Assumptions'!G75))+('Assumptions'!E55*(1+'Assumptions'!G75))+'Assumptions'!E56+'Assumptions'!E57+'Assumptions'!E58+'Assumptions'!E59+'Assumptions'!E60+'Assumptions'!E61+'Assumptions'!E62+'Assumptions'!E63+'Assumptions'!E64+'Assumptions'!E65)*(80%+20%*(MAX(50%,(1-'Assumptions'!E17-'Assumptions'!E18)+D56)/(1-'Assumptions'!E17-'Assumptions'!E18)))+((('Assumptions'!E6*('Assumptions'!E16*(1+C56))*'Assumptions'!E13)*(1-'Assumptions'!E17-MAX(0,'Assumptions'!E18-D56)-'Assumptions'!E19)-'Assumptions'!E6*('Assumptions'!E16*(1+C56))*('Assumptions'!E20+E56)-'Assumptions'!E6*'Assumptions'!E21)+('Standard'!B47*(60%+40%*(MAX(50%,(1-'Assumptions'!E17-'Assumptions'!E18)+D56)/(1-'Assumptions'!E17-'Assumptions'!E18)))))*'Assumptions'!E28))/('Assumptions'!E34+F56))*55%,(((('Assumptions'!E6*('Assumptions'!E16*(1+C56))*'Assumptions'!E13)*(1-'Assumptions'!E17-MAX(0,'Assumptions'!E18-D56)-'Assumptions'!E19)-'Assumptions'!E6*('Assumptions'!E16*(1+C56))*('Assumptions'!E20+E56)-'Assumptions'!E6*'Assumptions'!E21)+('Standard'!B47*(60%+40%*(MAX(50%,(1-'Assumptions'!E17-'Assumptions'!E18)+D56)/(1-'Assumptions'!E17-'Assumptions'!E18)))))-(('Assumptions'!E52*(1+'Assumptions'!E75))+('Assumptions'!E53*(1+'Assumptions'!F75))+(('Assumptions'!E54*(1+'Assumptions'!G75))+('Assumptions'!E55*(1+'Assumptions'!G75))+'Assumptions'!E56+'Assumptions'!E57+'Assumptions'!E58+'Assumptions'!E59+'Assumptions'!E60+'Assumptions'!E61+'Assumptions'!E62+'Assumptions'!E63+'Assumptions'!E64+'Assumptions'!E65)*(80%+20%*(MAX(50%,(1-'Assumptions'!E17-'Assumptions'!E18)+D56)/(1-'Assumptions'!E17-'Assumptions'!E18)))+((('Assumptions'!E6*('Assumptions'!E16*(1+C56))*'Assumptions'!E13)*(1-'Assumptions'!E17-MAX(0,'Assumptions'!E18-D56)-'Assumptions'!E19)-'Assumptions'!E6*('Assumptions'!E16*(1+C56))*('Assumptions'!E20+E56)-'Assumptions'!E6*'Assumptions'!E21)+('Standard'!B47*(60%+40%*(MAX(50%,(1-'Assumptions'!E17-'Assumptions'!E18)+D56)/(1-'Assumptions'!E17-'Assumptions'!E18)))))*'Assumptions'!E28))/(1.30*(-PMT(('Assumptions'!E37+2%)/12,30*12,1)*12)))),'Assumptions'!E36))/O56,"")</x:f>
        <x:v>0.6137905862670573</x:v>
      </x:c>
      <x:c r="Q56" s="110" t="n">
        <x:f>O56-(IF(G56=1,MAX(0,MIN(MAX(0,(((('Assumptions'!E6*('Assumptions'!E16*(1+C56))*'Assumptions'!E13)*(1-'Assumptions'!E17-MAX(0,'Assumptions'!E18-D56)-'Assumptions'!E19)-'Assumptions'!E6*('Assumptions'!E16*(1+C56))*('Assumptions'!E20+E56)-'Assumptions'!E6*'Assumptions'!E21)+('Standard'!B47*(60%+40%*(MAX(50%,(1-'Assumptions'!E17-'Assumptions'!E18)+D56)/(1-'Assumptions'!E17-'Assumptions'!E18)))))-(('Assumptions'!E52*(1+'Assumptions'!E75))+('Assumptions'!E53*(1+'Assumptions'!F75))+(('Assumptions'!E54*(1+'Assumptions'!G75))+('Assumptions'!E55*(1+'Assumptions'!G75))+'Assumptions'!E56+'Assumptions'!E57+'Assumptions'!E58+'Assumptions'!E59+'Assumptions'!E60+'Assumptions'!E61+'Assumptions'!E62+'Assumptions'!E63+'Assumptions'!E64+'Assumptions'!E65)*(80%+20%*(MAX(50%,(1-'Assumptions'!E17-'Assumptions'!E18)+D56)/(1-'Assumptions'!E17-'Assumptions'!E18)))+((('Assumptions'!E6*('Assumptions'!E16*(1+C56))*'Assumptions'!E13)*(1-'Assumptions'!E17-MAX(0,'Assumptions'!E18-D56)-'Assumptions'!E19)-'Assumptions'!E6*('Assumptions'!E16*(1+C56))*('Assumptions'!E20+E56)-'Assumptions'!E6*'Assumptions'!E21)+('Standard'!B47*(60%+40%*(MAX(50%,(1-'Assumptions'!E17-'Assumptions'!E18)+D56)/(1-'Assumptions'!E17-'Assumptions'!E18)))))*'Assumptions'!E28))/('Assumptions'!E34+F56))*55%,(((('Assumptions'!E6*('Assumptions'!E16*(1+C56))*'Assumptions'!E13)*(1-'Assumptions'!E17-MAX(0,'Assumptions'!E18-D56)-'Assumptions'!E19)-'Assumptions'!E6*('Assumptions'!E16*(1+C56))*('Assumptions'!E20+E56)-'Assumptions'!E6*'Assumptions'!E21)+('Standard'!B47*(60%+40%*(MAX(50%,(1-'Assumptions'!E17-'Assumptions'!E18)+D56)/(1-'Assumptions'!E17-'Assumptions'!E18)))))-(('Assumptions'!E52*(1+'Assumptions'!E75))+('Assumptions'!E53*(1+'Assumptions'!F75))+(('Assumptions'!E54*(1+'Assumptions'!G75))+('Assumptions'!E55*(1+'Assumptions'!G75))+'Assumptions'!E56+'Assumptions'!E57+'Assumptions'!E58+'Assumptions'!E59+'Assumptions'!E60+'Assumptions'!E61+'Assumptions'!E62+'Assumptions'!E63+'Assumptions'!E64+'Assumptions'!E65)*(80%+20%*(MAX(50%,(1-'Assumptions'!E17-'Assumptions'!E18)+D56)/(1-'Assumptions'!E17-'Assumptions'!E18)))+((('Assumptions'!E6*('Assumptions'!E16*(1+C56))*'Assumptions'!E13)*(1-'Assumptions'!E17-MAX(0,'Assumptions'!E18-D56)-'Assumptions'!E19)-'Assumptions'!E6*('Assumptions'!E16*(1+C56))*('Assumptions'!E20+E56)-'Assumptions'!E6*'Assumptions'!E21)+('Standard'!B47*(60%+40%*(MAX(50%,(1-'Assumptions'!E17-'Assumptions'!E18)+D56)/(1-'Assumptions'!E17-'Assumptions'!E18)))))*'Assumptions'!E28))/(1.30*(-PMT(('Assumptions'!E37+2%)/12,30*12,1)*12)))),'Assumptions'!E36))-'Assumptions'!E41</x:f>
        <x:v>59775915.63886574</x:v>
      </x:c>
      <x:c r="R56" s="110" t="n">
        <x:f>IF(G56=1,MAX(0,'Assumptions'!E36-(MAX(0,MIN(MAX(0,(((('Assumptions'!E6*('Assumptions'!E16*(1+C56))*'Assumptions'!E13)*(1-'Assumptions'!E17-MAX(0,'Assumptions'!E18-D56)-'Assumptions'!E19)-'Assumptions'!E6*('Assumptions'!E16*(1+C56))*('Assumptions'!E20+E56)-'Assumptions'!E6*'Assumptions'!E21)+('Standard'!B47*(60%+40%*(MAX(50%,(1-'Assumptions'!E17-'Assumptions'!E18)+D56)/(1-'Assumptions'!E17-'Assumptions'!E18)))))-(('Assumptions'!E52*(1+'Assumptions'!E75))+('Assumptions'!E53*(1+'Assumptions'!F75))+(('Assumptions'!E54*(1+'Assumptions'!G75))+('Assumptions'!E55*(1+'Assumptions'!G75))+'Assumptions'!E56+'Assumptions'!E57+'Assumptions'!E58+'Assumptions'!E59+'Assumptions'!E60+'Assumptions'!E61+'Assumptions'!E62+'Assumptions'!E63+'Assumptions'!E64+'Assumptions'!E65)*(80%+20%*(MAX(50%,(1-'Assumptions'!E17-'Assumptions'!E18)+D56)/(1-'Assumptions'!E17-'Assumptions'!E18)))+((('Assumptions'!E6*('Assumptions'!E16*(1+C56))*'Assumptions'!E13)*(1-'Assumptions'!E17-MAX(0,'Assumptions'!E18-D56)-'Assumptions'!E19)-'Assumptions'!E6*('Assumptions'!E16*(1+C56))*('Assumptions'!E20+E56)-'Assumptions'!E6*'Assumptions'!E21)+('Standard'!B47*(60%+40%*(MAX(50%,(1-'Assumptions'!E17-'Assumptions'!E18)+D56)/(1-'Assumptions'!E17-'Assumptions'!E18)))))*'Assumptions'!E28))/('Assumptions'!E34+F56))*55%,(((('Assumptions'!E6*('Assumptions'!E16*(1+C56))*'Assumptions'!E13)*(1-'Assumptions'!E17-MAX(0,'Assumptions'!E18-D56)-'Assumptions'!E19)-'Assumptions'!E6*('Assumptions'!E16*(1+C56))*('Assumptions'!E20+E56)-'Assumptions'!E6*'Assumptions'!E21)+('Standard'!B47*(60%+40%*(MAX(50%,(1-'Assumptions'!E17-'Assumptions'!E18)+D56)/(1-'Assumptions'!E17-'Assumptions'!E18)))))-(('Assumptions'!E52*(1+'Assumptions'!E75))+('Assumptions'!E53*(1+'Assumptions'!F75))+(('Assumptions'!E54*(1+'Assumptions'!G75))+('Assumptions'!E55*(1+'Assumptions'!G75))+'Assumptions'!E56+'Assumptions'!E57+'Assumptions'!E58+'Assumptions'!E59+'Assumptions'!E60+'Assumptions'!E61+'Assumptions'!E62+'Assumptions'!E63+'Assumptions'!E64+'Assumptions'!E65)*(80%+20%*(MAX(50%,(1-'Assumptions'!E17-'Assumptions'!E18)+D56)/(1-'Assumptions'!E17-'Assumptions'!E18)))+((('Assumptions'!E6*('Assumptions'!E16*(1+C56))*'Assumptions'!E13)*(1-'Assumptions'!E17-MAX(0,'Assumptions'!E18-D56)-'Assumptions'!E19)-'Assumptions'!E6*('Assumptions'!E16*(1+C56))*('Assumptions'!E20+E56)-'Assumptions'!E6*'Assumptions'!E21)+('Standard'!B47*(60%+40%*(MAX(50%,(1-'Assumptions'!E17-'Assumptions'!E18)+D56)/(1-'Assumptions'!E17-'Assumptions'!E18)))))*'Assumptions'!E28))/(1.30*(-PMT(('Assumptions'!E37+2%)/12,30*12,1)*12)))))),0)</x:f>
        <x:v>0</x:v>
      </x:c>
      <x:c r="S56" s="32" t="str">
        <x:v>Property cash flow, then common equity</x:v>
      </x:c>
    </x:row>
    <x:row r="57">
      <x:c r="A57" s="32" t="str">
        <x:v>The Standard</x:v>
      </x:c>
      <x:c r="B57" s="32" t="str">
        <x:v>Occupancy -7 pts</x:v>
      </x:c>
      <x:c r="C57" s="104" t="n">
        <x:f>'Assumptions'!B76</x:f>
        <x:v>0</x:v>
      </x:c>
      <x:c r="D57" s="104" t="n">
        <x:f>'Assumptions'!C76</x:f>
        <x:v>-0.07</x:v>
      </x:c>
      <x:c r="E57" s="102" t="n">
        <x:f>'Assumptions'!D76</x:f>
        <x:v>0</x:v>
      </x:c>
      <x:c r="F57" s="104" t="n">
        <x:f>'Assumptions'!H76</x:f>
        <x:v>0.0025</x:v>
      </x:c>
      <x:c r="G57" s="91" t="n">
        <x:f>'Assumptions'!J76</x:f>
        <x:v>0</x:v>
      </x:c>
      <x:c r="H57" s="110" t="n">
        <x:f>(('Assumptions'!E6*('Assumptions'!E16*(1+C57))*'Assumptions'!E13)*(1-'Assumptions'!E17-MAX(0,'Assumptions'!E18-D57)-'Assumptions'!E19)-'Assumptions'!E6*('Assumptions'!E16*(1+C57))*('Assumptions'!E20+E57)-'Assumptions'!E6*'Assumptions'!E21)/'Assumptions'!E6/'Assumptions'!E13</x:f>
        <x:v>1192.4583333333333</x:v>
      </x:c>
      <x:c r="I57" s="110" t="n">
        <x:f>((('Assumptions'!E6*('Assumptions'!E16*(1+C57))*'Assumptions'!E13)*(1-'Assumptions'!E17-MAX(0,'Assumptions'!E18-D57)-'Assumptions'!E19)-'Assumptions'!E6*('Assumptions'!E16*(1+C57))*('Assumptions'!E20+E57)-'Assumptions'!E6*'Assumptions'!E21)+('Standard'!B47*(60%+40%*(MAX(50%,(1-'Assumptions'!E17-'Assumptions'!E18)+D57)/(1-'Assumptions'!E17-'Assumptions'!E18)))))</x:f>
        <x:v>14220297.00347826</x:v>
      </x:c>
      <x:c r="J57" s="110" t="n">
        <x:f>(((('Assumptions'!E6*('Assumptions'!E16*(1+C57))*'Assumptions'!E13)*(1-'Assumptions'!E17-MAX(0,'Assumptions'!E18-D57)-'Assumptions'!E19)-'Assumptions'!E6*('Assumptions'!E16*(1+C57))*('Assumptions'!E20+E57)-'Assumptions'!E6*'Assumptions'!E21)+('Standard'!B47*(60%+40%*(MAX(50%,(1-'Assumptions'!E17-'Assumptions'!E18)+D57)/(1-'Assumptions'!E17-'Assumptions'!E18)))))-(('Assumptions'!E52*(1+'Assumptions'!E76))+('Assumptions'!E53*(1+'Assumptions'!F76))+(('Assumptions'!E54*(1+'Assumptions'!G76))+('Assumptions'!E55*(1+'Assumptions'!G76))+'Assumptions'!E56+'Assumptions'!E57+'Assumptions'!E58+'Assumptions'!E59+'Assumptions'!E60+'Assumptions'!E61+'Assumptions'!E62+'Assumptions'!E63+'Assumptions'!E64+'Assumptions'!E65)*(80%+20%*(MAX(50%,(1-'Assumptions'!E17-'Assumptions'!E18)+D57)/(1-'Assumptions'!E17-'Assumptions'!E18)))+((('Assumptions'!E6*('Assumptions'!E16*(1+C57))*'Assumptions'!E13)*(1-'Assumptions'!E17-MAX(0,'Assumptions'!E18-D57)-'Assumptions'!E19)-'Assumptions'!E6*('Assumptions'!E16*(1+C57))*('Assumptions'!E20+E57)-'Assumptions'!E6*'Assumptions'!E21)+('Standard'!B47*(60%+40%*(MAX(50%,(1-'Assumptions'!E17-'Assumptions'!E18)+D57)/(1-'Assumptions'!E17-'Assumptions'!E18)))))*'Assumptions'!E28))</x:f>
        <x:v>8245383.745547826</x:v>
      </x:c>
      <x:c r="K57" s="106" t="n">
        <x:f>J57/'Standard'!B73-1</x:f>
        <x:v>-0.12192436173004184</x:v>
      </x:c>
      <x:c r="L57" s="112" t="n">
        <x:f>IF((IF(G57=1,MAX(0,MIN(MAX(0,(((('Assumptions'!E6*('Assumptions'!E16*(1+C57))*'Assumptions'!E13)*(1-'Assumptions'!E17-MAX(0,'Assumptions'!E18-D57)-'Assumptions'!E19)-'Assumptions'!E6*('Assumptions'!E16*(1+C57))*('Assumptions'!E20+E57)-'Assumptions'!E6*'Assumptions'!E21)+('Standard'!B47*(60%+40%*(MAX(50%,(1-'Assumptions'!E17-'Assumptions'!E18)+D57)/(1-'Assumptions'!E17-'Assumptions'!E18)))))-(('Assumptions'!E52*(1+'Assumptions'!E76))+('Assumptions'!E53*(1+'Assumptions'!F76))+(('Assumptions'!E54*(1+'Assumptions'!G76))+('Assumptions'!E55*(1+'Assumptions'!G76))+'Assumptions'!E56+'Assumptions'!E57+'Assumptions'!E58+'Assumptions'!E59+'Assumptions'!E60+'Assumptions'!E61+'Assumptions'!E62+'Assumptions'!E63+'Assumptions'!E64+'Assumptions'!E65)*(80%+20%*(MAX(50%,(1-'Assumptions'!E17-'Assumptions'!E18)+D57)/(1-'Assumptions'!E17-'Assumptions'!E18)))+((('Assumptions'!E6*('Assumptions'!E16*(1+C57))*'Assumptions'!E13)*(1-'Assumptions'!E17-MAX(0,'Assumptions'!E18-D57)-'Assumptions'!E19)-'Assumptions'!E6*('Assumptions'!E16*(1+C57))*('Assumptions'!E20+E57)-'Assumptions'!E6*'Assumptions'!E21)+('Standard'!B47*(60%+40%*(MAX(50%,(1-'Assumptions'!E17-'Assumptions'!E18)+D57)/(1-'Assumptions'!E17-'Assumptions'!E18)))))*'Assumptions'!E28))/('Assumptions'!E34+F57))*55%,(((('Assumptions'!E6*('Assumptions'!E16*(1+C57))*'Assumptions'!E13)*(1-'Assumptions'!E17-MAX(0,'Assumptions'!E18-D57)-'Assumptions'!E19)-'Assumptions'!E6*('Assumptions'!E16*(1+C57))*('Assumptions'!E20+E57)-'Assumptions'!E6*'Assumptions'!E21)+('Standard'!B47*(60%+40%*(MAX(50%,(1-'Assumptions'!E17-'Assumptions'!E18)+D57)/(1-'Assumptions'!E17-'Assumptions'!E18)))))-(('Assumptions'!E52*(1+'Assumptions'!E76))+('Assumptions'!E53*(1+'Assumptions'!F76))+(('Assumptions'!E54*(1+'Assumptions'!G76))+('Assumptions'!E55*(1+'Assumptions'!G76))+'Assumptions'!E56+'Assumptions'!E57+'Assumptions'!E58+'Assumptions'!E59+'Assumptions'!E60+'Assumptions'!E61+'Assumptions'!E62+'Assumptions'!E63+'Assumptions'!E64+'Assumptions'!E65)*(80%+20%*(MAX(50%,(1-'Assumptions'!E17-'Assumptions'!E18)+D57)/(1-'Assumptions'!E17-'Assumptions'!E18)))+((('Assumptions'!E6*('Assumptions'!E16*(1+C57))*'Assumptions'!E13)*(1-'Assumptions'!E17-MAX(0,'Assumptions'!E18-D57)-'Assumptions'!E19)-'Assumptions'!E6*('Assumptions'!E16*(1+C57))*('Assumptions'!E20+E57)-'Assumptions'!E6*'Assumptions'!E21)+('Standard'!B47*(60%+40%*(MAX(50%,(1-'Assumptions'!E17-'Assumptions'!E18)+D57)/(1-'Assumptions'!E17-'Assumptions'!E18)))))*'Assumptions'!E28))/(1.30*(-PMT(('Assumptions'!E37+2%)/12,30*12,1)*12))))*(-PMT(('Assumptions'!E37+2%)/12,30*12,1)*12),'Standard'!B98))&gt;0,J57/(IF(G57=1,MAX(0,MIN(MAX(0,(((('Assumptions'!E6*('Assumptions'!E16*(1+C57))*'Assumptions'!E13)*(1-'Assumptions'!E17-MAX(0,'Assumptions'!E18-D57)-'Assumptions'!E19)-'Assumptions'!E6*('Assumptions'!E16*(1+C57))*('Assumptions'!E20+E57)-'Assumptions'!E6*'Assumptions'!E21)+('Standard'!B47*(60%+40%*(MAX(50%,(1-'Assumptions'!E17-'Assumptions'!E18)+D57)/(1-'Assumptions'!E17-'Assumptions'!E18)))))-(('Assumptions'!E52*(1+'Assumptions'!E76))+('Assumptions'!E53*(1+'Assumptions'!F76))+(('Assumptions'!E54*(1+'Assumptions'!G76))+('Assumptions'!E55*(1+'Assumptions'!G76))+'Assumptions'!E56+'Assumptions'!E57+'Assumptions'!E58+'Assumptions'!E59+'Assumptions'!E60+'Assumptions'!E61+'Assumptions'!E62+'Assumptions'!E63+'Assumptions'!E64+'Assumptions'!E65)*(80%+20%*(MAX(50%,(1-'Assumptions'!E17-'Assumptions'!E18)+D57)/(1-'Assumptions'!E17-'Assumptions'!E18)))+((('Assumptions'!E6*('Assumptions'!E16*(1+C57))*'Assumptions'!E13)*(1-'Assumptions'!E17-MAX(0,'Assumptions'!E18-D57)-'Assumptions'!E19)-'Assumptions'!E6*('Assumptions'!E16*(1+C57))*('Assumptions'!E20+E57)-'Assumptions'!E6*'Assumptions'!E21)+('Standard'!B47*(60%+40%*(MAX(50%,(1-'Assumptions'!E17-'Assumptions'!E18)+D57)/(1-'Assumptions'!E17-'Assumptions'!E18)))))*'Assumptions'!E28))/('Assumptions'!E34+F57))*55%,(((('Assumptions'!E6*('Assumptions'!E16*(1+C57))*'Assumptions'!E13)*(1-'Assumptions'!E17-MAX(0,'Assumptions'!E18-D57)-'Assumptions'!E19)-'Assumptions'!E6*('Assumptions'!E16*(1+C57))*('Assumptions'!E20+E57)-'Assumptions'!E6*'Assumptions'!E21)+('Standard'!B47*(60%+40%*(MAX(50%,(1-'Assumptions'!E17-'Assumptions'!E18)+D57)/(1-'Assumptions'!E17-'Assumptions'!E18)))))-(('Assumptions'!E52*(1+'Assumptions'!E76))+('Assumptions'!E53*(1+'Assumptions'!F76))+(('Assumptions'!E54*(1+'Assumptions'!G76))+('Assumptions'!E55*(1+'Assumptions'!G76))+'Assumptions'!E56+'Assumptions'!E57+'Assumptions'!E58+'Assumptions'!E59+'Assumptions'!E60+'Assumptions'!E61+'Assumptions'!E62+'Assumptions'!E63+'Assumptions'!E64+'Assumptions'!E65)*(80%+20%*(MAX(50%,(1-'Assumptions'!E17-'Assumptions'!E18)+D57)/(1-'Assumptions'!E17-'Assumptions'!E18)))+((('Assumptions'!E6*('Assumptions'!E16*(1+C57))*'Assumptions'!E13)*(1-'Assumptions'!E17-MAX(0,'Assumptions'!E18-D57)-'Assumptions'!E19)-'Assumptions'!E6*('Assumptions'!E16*(1+C57))*('Assumptions'!E20+E57)-'Assumptions'!E6*'Assumptions'!E21)+('Standard'!B47*(60%+40%*(MAX(50%,(1-'Assumptions'!E17-'Assumptions'!E18)+D57)/(1-'Assumptions'!E17-'Assumptions'!E18)))))*'Assumptions'!E28))/(1.30*(-PMT(('Assumptions'!E37+2%)/12,30*12,1)*12))))*(-PMT(('Assumptions'!E37+2%)/12,30*12,1)*12),'Standard'!B98)),"")</x:f>
        <x:v>1.1151424584071041</x:v>
      </x:c>
      <x:c r="M57" s="106" t="n">
        <x:f>IF((IF(G57=1,MAX(0,MIN(MAX(0,(((('Assumptions'!E6*('Assumptions'!E16*(1+C57))*'Assumptions'!E13)*(1-'Assumptions'!E17-MAX(0,'Assumptions'!E18-D57)-'Assumptions'!E19)-'Assumptions'!E6*('Assumptions'!E16*(1+C57))*('Assumptions'!E20+E57)-'Assumptions'!E6*'Assumptions'!E21)+('Standard'!B47*(60%+40%*(MAX(50%,(1-'Assumptions'!E17-'Assumptions'!E18)+D57)/(1-'Assumptions'!E17-'Assumptions'!E18)))))-(('Assumptions'!E52*(1+'Assumptions'!E76))+('Assumptions'!E53*(1+'Assumptions'!F76))+(('Assumptions'!E54*(1+'Assumptions'!G76))+('Assumptions'!E55*(1+'Assumptions'!G76))+'Assumptions'!E56+'Assumptions'!E57+'Assumptions'!E58+'Assumptions'!E59+'Assumptions'!E60+'Assumptions'!E61+'Assumptions'!E62+'Assumptions'!E63+'Assumptions'!E64+'Assumptions'!E65)*(80%+20%*(MAX(50%,(1-'Assumptions'!E17-'Assumptions'!E18)+D57)/(1-'Assumptions'!E17-'Assumptions'!E18)))+((('Assumptions'!E6*('Assumptions'!E16*(1+C57))*'Assumptions'!E13)*(1-'Assumptions'!E17-MAX(0,'Assumptions'!E18-D57)-'Assumptions'!E19)-'Assumptions'!E6*('Assumptions'!E16*(1+C57))*('Assumptions'!E20+E57)-'Assumptions'!E6*'Assumptions'!E21)+('Standard'!B47*(60%+40%*(MAX(50%,(1-'Assumptions'!E17-'Assumptions'!E18)+D57)/(1-'Assumptions'!E17-'Assumptions'!E18)))))*'Assumptions'!E28))/('Assumptions'!E34+F57))*55%,(((('Assumptions'!E6*('Assumptions'!E16*(1+C57))*'Assumptions'!E13)*(1-'Assumptions'!E17-MAX(0,'Assumptions'!E18-D57)-'Assumptions'!E19)-'Assumptions'!E6*('Assumptions'!E16*(1+C57))*('Assumptions'!E20+E57)-'Assumptions'!E6*'Assumptions'!E21)+('Standard'!B47*(60%+40%*(MAX(50%,(1-'Assumptions'!E17-'Assumptions'!E18)+D57)/(1-'Assumptions'!E17-'Assumptions'!E18)))))-(('Assumptions'!E52*(1+'Assumptions'!E76))+('Assumptions'!E53*(1+'Assumptions'!F76))+(('Assumptions'!E54*(1+'Assumptions'!G76))+('Assumptions'!E55*(1+'Assumptions'!G76))+'Assumptions'!E56+'Assumptions'!E57+'Assumptions'!E58+'Assumptions'!E59+'Assumptions'!E60+'Assumptions'!E61+'Assumptions'!E62+'Assumptions'!E63+'Assumptions'!E64+'Assumptions'!E65)*(80%+20%*(MAX(50%,(1-'Assumptions'!E17-'Assumptions'!E18)+D57)/(1-'Assumptions'!E17-'Assumptions'!E18)))+((('Assumptions'!E6*('Assumptions'!E16*(1+C57))*'Assumptions'!E13)*(1-'Assumptions'!E17-MAX(0,'Assumptions'!E18-D57)-'Assumptions'!E19)-'Assumptions'!E6*('Assumptions'!E16*(1+C57))*('Assumptions'!E20+E57)-'Assumptions'!E6*'Assumptions'!E21)+('Standard'!B47*(60%+40%*(MAX(50%,(1-'Assumptions'!E17-'Assumptions'!E18)+D57)/(1-'Assumptions'!E17-'Assumptions'!E18)))))*'Assumptions'!E28))/(1.30*(-PMT(('Assumptions'!E37+2%)/12,30*12,1)*12)))),'Assumptions'!E36))&gt;0,J57/(IF(G57=1,MAX(0,MIN(MAX(0,(((('Assumptions'!E6*('Assumptions'!E16*(1+C57))*'Assumptions'!E13)*(1-'Assumptions'!E17-MAX(0,'Assumptions'!E18-D57)-'Assumptions'!E19)-'Assumptions'!E6*('Assumptions'!E16*(1+C57))*('Assumptions'!E20+E57)-'Assumptions'!E6*'Assumptions'!E21)+('Standard'!B47*(60%+40%*(MAX(50%,(1-'Assumptions'!E17-'Assumptions'!E18)+D57)/(1-'Assumptions'!E17-'Assumptions'!E18)))))-(('Assumptions'!E52*(1+'Assumptions'!E76))+('Assumptions'!E53*(1+'Assumptions'!F76))+(('Assumptions'!E54*(1+'Assumptions'!G76))+('Assumptions'!E55*(1+'Assumptions'!G76))+'Assumptions'!E56+'Assumptions'!E57+'Assumptions'!E58+'Assumptions'!E59+'Assumptions'!E60+'Assumptions'!E61+'Assumptions'!E62+'Assumptions'!E63+'Assumptions'!E64+'Assumptions'!E65)*(80%+20%*(MAX(50%,(1-'Assumptions'!E17-'Assumptions'!E18)+D57)/(1-'Assumptions'!E17-'Assumptions'!E18)))+((('Assumptions'!E6*('Assumptions'!E16*(1+C57))*'Assumptions'!E13)*(1-'Assumptions'!E17-MAX(0,'Assumptions'!E18-D57)-'Assumptions'!E19)-'Assumptions'!E6*('Assumptions'!E16*(1+C57))*('Assumptions'!E20+E57)-'Assumptions'!E6*'Assumptions'!E21)+('Standard'!B47*(60%+40%*(MAX(50%,(1-'Assumptions'!E17-'Assumptions'!E18)+D57)/(1-'Assumptions'!E17-'Assumptions'!E18)))))*'Assumptions'!E28))/('Assumptions'!E34+F57))*55%,(((('Assumptions'!E6*('Assumptions'!E16*(1+C57))*'Assumptions'!E13)*(1-'Assumptions'!E17-MAX(0,'Assumptions'!E18-D57)-'Assumptions'!E19)-'Assumptions'!E6*('Assumptions'!E16*(1+C57))*('Assumptions'!E20+E57)-'Assumptions'!E6*'Assumptions'!E21)+('Standard'!B47*(60%+40%*(MAX(50%,(1-'Assumptions'!E17-'Assumptions'!E18)+D57)/(1-'Assumptions'!E17-'Assumptions'!E18)))))-(('Assumptions'!E52*(1+'Assumptions'!E76))+('Assumptions'!E53*(1+'Assumptions'!F76))+(('Assumptions'!E54*(1+'Assumptions'!G76))+('Assumptions'!E55*(1+'Assumptions'!G76))+'Assumptions'!E56+'Assumptions'!E57+'Assumptions'!E58+'Assumptions'!E59+'Assumptions'!E60+'Assumptions'!E61+'Assumptions'!E62+'Assumptions'!E63+'Assumptions'!E64+'Assumptions'!E65)*(80%+20%*(MAX(50%,(1-'Assumptions'!E17-'Assumptions'!E18)+D57)/(1-'Assumptions'!E17-'Assumptions'!E18)))+((('Assumptions'!E6*('Assumptions'!E16*(1+C57))*'Assumptions'!E13)*(1-'Assumptions'!E17-MAX(0,'Assumptions'!E18-D57)-'Assumptions'!E19)-'Assumptions'!E6*('Assumptions'!E16*(1+C57))*('Assumptions'!E20+E57)-'Assumptions'!E6*'Assumptions'!E21)+('Standard'!B47*(60%+40%*(MAX(50%,(1-'Assumptions'!E17-'Assumptions'!E18)+D57)/(1-'Assumptions'!E17-'Assumptions'!E18)))))*'Assumptions'!E28))/(1.30*(-PMT(('Assumptions'!E37+2%)/12,30*12,1)*12)))),'Assumptions'!E36)),"")</x:f>
        <x:v>0.08679351311102976</x:v>
      </x:c>
      <x:c r="N57" s="110" t="n">
        <x:f>J57-'Standard'!B76-(IF(G57=1,MAX(0,MIN(MAX(0,(((('Assumptions'!E6*('Assumptions'!E16*(1+C57))*'Assumptions'!E13)*(1-'Assumptions'!E17-MAX(0,'Assumptions'!E18-D57)-'Assumptions'!E19)-'Assumptions'!E6*('Assumptions'!E16*(1+C57))*('Assumptions'!E20+E57)-'Assumptions'!E6*'Assumptions'!E21)+('Standard'!B47*(60%+40%*(MAX(50%,(1-'Assumptions'!E17-'Assumptions'!E18)+D57)/(1-'Assumptions'!E17-'Assumptions'!E18)))))-(('Assumptions'!E52*(1+'Assumptions'!E76))+('Assumptions'!E53*(1+'Assumptions'!F76))+(('Assumptions'!E54*(1+'Assumptions'!G76))+('Assumptions'!E55*(1+'Assumptions'!G76))+'Assumptions'!E56+'Assumptions'!E57+'Assumptions'!E58+'Assumptions'!E59+'Assumptions'!E60+'Assumptions'!E61+'Assumptions'!E62+'Assumptions'!E63+'Assumptions'!E64+'Assumptions'!E65)*(80%+20%*(MAX(50%,(1-'Assumptions'!E17-'Assumptions'!E18)+D57)/(1-'Assumptions'!E17-'Assumptions'!E18)))+((('Assumptions'!E6*('Assumptions'!E16*(1+C57))*'Assumptions'!E13)*(1-'Assumptions'!E17-MAX(0,'Assumptions'!E18-D57)-'Assumptions'!E19)-'Assumptions'!E6*('Assumptions'!E16*(1+C57))*('Assumptions'!E20+E57)-'Assumptions'!E6*'Assumptions'!E21)+('Standard'!B47*(60%+40%*(MAX(50%,(1-'Assumptions'!E17-'Assumptions'!E18)+D57)/(1-'Assumptions'!E17-'Assumptions'!E18)))))*'Assumptions'!E28))/('Assumptions'!E34+F57))*55%,(((('Assumptions'!E6*('Assumptions'!E16*(1+C57))*'Assumptions'!E13)*(1-'Assumptions'!E17-MAX(0,'Assumptions'!E18-D57)-'Assumptions'!E19)-'Assumptions'!E6*('Assumptions'!E16*(1+C57))*('Assumptions'!E20+E57)-'Assumptions'!E6*'Assumptions'!E21)+('Standard'!B47*(60%+40%*(MAX(50%,(1-'Assumptions'!E17-'Assumptions'!E18)+D57)/(1-'Assumptions'!E17-'Assumptions'!E18)))))-(('Assumptions'!E52*(1+'Assumptions'!E76))+('Assumptions'!E53*(1+'Assumptions'!F76))+(('Assumptions'!E54*(1+'Assumptions'!G76))+('Assumptions'!E55*(1+'Assumptions'!G76))+'Assumptions'!E56+'Assumptions'!E57+'Assumptions'!E58+'Assumptions'!E59+'Assumptions'!E60+'Assumptions'!E61+'Assumptions'!E62+'Assumptions'!E63+'Assumptions'!E64+'Assumptions'!E65)*(80%+20%*(MAX(50%,(1-'Assumptions'!E17-'Assumptions'!E18)+D57)/(1-'Assumptions'!E17-'Assumptions'!E18)))+((('Assumptions'!E6*('Assumptions'!E16*(1+C57))*'Assumptions'!E13)*(1-'Assumptions'!E17-MAX(0,'Assumptions'!E18-D57)-'Assumptions'!E19)-'Assumptions'!E6*('Assumptions'!E16*(1+C57))*('Assumptions'!E20+E57)-'Assumptions'!E6*'Assumptions'!E21)+('Standard'!B47*(60%+40%*(MAX(50%,(1-'Assumptions'!E17-'Assumptions'!E18)+D57)/(1-'Assumptions'!E17-'Assumptions'!E18)))))*'Assumptions'!E28))/(1.30*(-PMT(('Assumptions'!E37+2%)/12,30*12,1)*12))))*(-PMT(('Assumptions'!E37+2%)/12,30*12,1)*12),'Standard'!B98))-'Standard'!B102-'Assumptions'!E6*'Assumptions'!I76</x:f>
        <x:v>571165.4446701715</x:v>
      </x:c>
      <x:c r="O57" s="110" t="n">
        <x:f>MAX(0,(((('Assumptions'!E6*('Assumptions'!E16*(1+C57))*'Assumptions'!E13)*(1-'Assumptions'!E17-MAX(0,'Assumptions'!E18-D57)-'Assumptions'!E19)-'Assumptions'!E6*('Assumptions'!E16*(1+C57))*('Assumptions'!E20+E57)-'Assumptions'!E6*'Assumptions'!E21)+('Standard'!B47*(60%+40%*(MAX(50%,(1-'Assumptions'!E17-'Assumptions'!E18)+D57)/(1-'Assumptions'!E17-'Assumptions'!E18)))))-(('Assumptions'!E52*(1+'Assumptions'!E76))+('Assumptions'!E53*(1+'Assumptions'!F76))+(('Assumptions'!E54*(1+'Assumptions'!G76))+('Assumptions'!E55*(1+'Assumptions'!G76))+'Assumptions'!E56+'Assumptions'!E57+'Assumptions'!E58+'Assumptions'!E59+'Assumptions'!E60+'Assumptions'!E61+'Assumptions'!E62+'Assumptions'!E63+'Assumptions'!E64+'Assumptions'!E65)*(80%+20%*(MAX(50%,(1-'Assumptions'!E17-'Assumptions'!E18)+D57)/(1-'Assumptions'!E17-'Assumptions'!E18)))+((('Assumptions'!E6*('Assumptions'!E16*(1+C57))*'Assumptions'!E13)*(1-'Assumptions'!E17-MAX(0,'Assumptions'!E18-D57)-'Assumptions'!E19)-'Assumptions'!E6*('Assumptions'!E16*(1+C57))*('Assumptions'!E20+E57)-'Assumptions'!E6*'Assumptions'!E21)+('Standard'!B47*(60%+40%*(MAX(50%,(1-'Assumptions'!E17-'Assumptions'!E18)+D57)/(1-'Assumptions'!E17-'Assumptions'!E18)))))*'Assumptions'!E28))/('Assumptions'!E34+F57))</x:f>
        <x:v>137423062.4257971</x:v>
      </x:c>
      <x:c r="P57" s="106" t="n">
        <x:f>IF(O57&gt;0,(IF(G57=1,MAX(0,MIN(MAX(0,(((('Assumptions'!E6*('Assumptions'!E16*(1+C57))*'Assumptions'!E13)*(1-'Assumptions'!E17-MAX(0,'Assumptions'!E18-D57)-'Assumptions'!E19)-'Assumptions'!E6*('Assumptions'!E16*(1+C57))*('Assumptions'!E20+E57)-'Assumptions'!E6*'Assumptions'!E21)+('Standard'!B47*(60%+40%*(MAX(50%,(1-'Assumptions'!E17-'Assumptions'!E18)+D57)/(1-'Assumptions'!E17-'Assumptions'!E18)))))-(('Assumptions'!E52*(1+'Assumptions'!E76))+('Assumptions'!E53*(1+'Assumptions'!F76))+(('Assumptions'!E54*(1+'Assumptions'!G76))+('Assumptions'!E55*(1+'Assumptions'!G76))+'Assumptions'!E56+'Assumptions'!E57+'Assumptions'!E58+'Assumptions'!E59+'Assumptions'!E60+'Assumptions'!E61+'Assumptions'!E62+'Assumptions'!E63+'Assumptions'!E64+'Assumptions'!E65)*(80%+20%*(MAX(50%,(1-'Assumptions'!E17-'Assumptions'!E18)+D57)/(1-'Assumptions'!E17-'Assumptions'!E18)))+((('Assumptions'!E6*('Assumptions'!E16*(1+C57))*'Assumptions'!E13)*(1-'Assumptions'!E17-MAX(0,'Assumptions'!E18-D57)-'Assumptions'!E19)-'Assumptions'!E6*('Assumptions'!E16*(1+C57))*('Assumptions'!E20+E57)-'Assumptions'!E6*'Assumptions'!E21)+('Standard'!B47*(60%+40%*(MAX(50%,(1-'Assumptions'!E17-'Assumptions'!E18)+D57)/(1-'Assumptions'!E17-'Assumptions'!E18)))))*'Assumptions'!E28))/('Assumptions'!E34+F57))*55%,(((('Assumptions'!E6*('Assumptions'!E16*(1+C57))*'Assumptions'!E13)*(1-'Assumptions'!E17-MAX(0,'Assumptions'!E18-D57)-'Assumptions'!E19)-'Assumptions'!E6*('Assumptions'!E16*(1+C57))*('Assumptions'!E20+E57)-'Assumptions'!E6*'Assumptions'!E21)+('Standard'!B47*(60%+40%*(MAX(50%,(1-'Assumptions'!E17-'Assumptions'!E18)+D57)/(1-'Assumptions'!E17-'Assumptions'!E18)))))-(('Assumptions'!E52*(1+'Assumptions'!E76))+('Assumptions'!E53*(1+'Assumptions'!F76))+(('Assumptions'!E54*(1+'Assumptions'!G76))+('Assumptions'!E55*(1+'Assumptions'!G76))+'Assumptions'!E56+'Assumptions'!E57+'Assumptions'!E58+'Assumptions'!E59+'Assumptions'!E60+'Assumptions'!E61+'Assumptions'!E62+'Assumptions'!E63+'Assumptions'!E64+'Assumptions'!E65)*(80%+20%*(MAX(50%,(1-'Assumptions'!E17-'Assumptions'!E18)+D57)/(1-'Assumptions'!E17-'Assumptions'!E18)))+((('Assumptions'!E6*('Assumptions'!E16*(1+C57))*'Assumptions'!E13)*(1-'Assumptions'!E17-MAX(0,'Assumptions'!E18-D57)-'Assumptions'!E19)-'Assumptions'!E6*('Assumptions'!E16*(1+C57))*('Assumptions'!E20+E57)-'Assumptions'!E6*'Assumptions'!E21)+('Standard'!B47*(60%+40%*(MAX(50%,(1-'Assumptions'!E17-'Assumptions'!E18)+D57)/(1-'Assumptions'!E17-'Assumptions'!E18)))))*'Assumptions'!E28))/(1.30*(-PMT(('Assumptions'!E37+2%)/12,30*12,1)*12)))),'Assumptions'!E36))/O57,"")</x:f>
        <x:v>0.6912959027622904</x:v>
      </x:c>
      <x:c r="Q57" s="110" t="n">
        <x:f>O57-(IF(G57=1,MAX(0,MIN(MAX(0,(((('Assumptions'!E6*('Assumptions'!E16*(1+C57))*'Assumptions'!E13)*(1-'Assumptions'!E17-MAX(0,'Assumptions'!E18-D57)-'Assumptions'!E19)-'Assumptions'!E6*('Assumptions'!E16*(1+C57))*('Assumptions'!E20+E57)-'Assumptions'!E6*'Assumptions'!E21)+('Standard'!B47*(60%+40%*(MAX(50%,(1-'Assumptions'!E17-'Assumptions'!E18)+D57)/(1-'Assumptions'!E17-'Assumptions'!E18)))))-(('Assumptions'!E52*(1+'Assumptions'!E76))+('Assumptions'!E53*(1+'Assumptions'!F76))+(('Assumptions'!E54*(1+'Assumptions'!G76))+('Assumptions'!E55*(1+'Assumptions'!G76))+'Assumptions'!E56+'Assumptions'!E57+'Assumptions'!E58+'Assumptions'!E59+'Assumptions'!E60+'Assumptions'!E61+'Assumptions'!E62+'Assumptions'!E63+'Assumptions'!E64+'Assumptions'!E65)*(80%+20%*(MAX(50%,(1-'Assumptions'!E17-'Assumptions'!E18)+D57)/(1-'Assumptions'!E17-'Assumptions'!E18)))+((('Assumptions'!E6*('Assumptions'!E16*(1+C57))*'Assumptions'!E13)*(1-'Assumptions'!E17-MAX(0,'Assumptions'!E18-D57)-'Assumptions'!E19)-'Assumptions'!E6*('Assumptions'!E16*(1+C57))*('Assumptions'!E20+E57)-'Assumptions'!E6*'Assumptions'!E21)+('Standard'!B47*(60%+40%*(MAX(50%,(1-'Assumptions'!E17-'Assumptions'!E18)+D57)/(1-'Assumptions'!E17-'Assumptions'!E18)))))*'Assumptions'!E28))/('Assumptions'!E34+F57))*55%,(((('Assumptions'!E6*('Assumptions'!E16*(1+C57))*'Assumptions'!E13)*(1-'Assumptions'!E17-MAX(0,'Assumptions'!E18-D57)-'Assumptions'!E19)-'Assumptions'!E6*('Assumptions'!E16*(1+C57))*('Assumptions'!E20+E57)-'Assumptions'!E6*'Assumptions'!E21)+('Standard'!B47*(60%+40%*(MAX(50%,(1-'Assumptions'!E17-'Assumptions'!E18)+D57)/(1-'Assumptions'!E17-'Assumptions'!E18)))))-(('Assumptions'!E52*(1+'Assumptions'!E76))+('Assumptions'!E53*(1+'Assumptions'!F76))+(('Assumptions'!E54*(1+'Assumptions'!G76))+('Assumptions'!E55*(1+'Assumptions'!G76))+'Assumptions'!E56+'Assumptions'!E57+'Assumptions'!E58+'Assumptions'!E59+'Assumptions'!E60+'Assumptions'!E61+'Assumptions'!E62+'Assumptions'!E63+'Assumptions'!E64+'Assumptions'!E65)*(80%+20%*(MAX(50%,(1-'Assumptions'!E17-'Assumptions'!E18)+D57)/(1-'Assumptions'!E17-'Assumptions'!E18)))+((('Assumptions'!E6*('Assumptions'!E16*(1+C57))*'Assumptions'!E13)*(1-'Assumptions'!E17-MAX(0,'Assumptions'!E18-D57)-'Assumptions'!E19)-'Assumptions'!E6*('Assumptions'!E16*(1+C57))*('Assumptions'!E20+E57)-'Assumptions'!E6*'Assumptions'!E21)+('Standard'!B47*(60%+40%*(MAX(50%,(1-'Assumptions'!E17-'Assumptions'!E18)+D57)/(1-'Assumptions'!E17-'Assumptions'!E18)))))*'Assumptions'!E28))/(1.30*(-PMT(('Assumptions'!E37+2%)/12,30*12,1)*12)))),'Assumptions'!E36))-'Assumptions'!E41</x:f>
        <x:v>42423062.425797105</x:v>
      </x:c>
      <x:c r="R57" s="110" t="n">
        <x:f>IF(G57=1,MAX(0,'Assumptions'!E36-(MAX(0,MIN(MAX(0,(((('Assumptions'!E6*('Assumptions'!E16*(1+C57))*'Assumptions'!E13)*(1-'Assumptions'!E17-MAX(0,'Assumptions'!E18-D57)-'Assumptions'!E19)-'Assumptions'!E6*('Assumptions'!E16*(1+C57))*('Assumptions'!E20+E57)-'Assumptions'!E6*'Assumptions'!E21)+('Standard'!B47*(60%+40%*(MAX(50%,(1-'Assumptions'!E17-'Assumptions'!E18)+D57)/(1-'Assumptions'!E17-'Assumptions'!E18)))))-(('Assumptions'!E52*(1+'Assumptions'!E76))+('Assumptions'!E53*(1+'Assumptions'!F76))+(('Assumptions'!E54*(1+'Assumptions'!G76))+('Assumptions'!E55*(1+'Assumptions'!G76))+'Assumptions'!E56+'Assumptions'!E57+'Assumptions'!E58+'Assumptions'!E59+'Assumptions'!E60+'Assumptions'!E61+'Assumptions'!E62+'Assumptions'!E63+'Assumptions'!E64+'Assumptions'!E65)*(80%+20%*(MAX(50%,(1-'Assumptions'!E17-'Assumptions'!E18)+D57)/(1-'Assumptions'!E17-'Assumptions'!E18)))+((('Assumptions'!E6*('Assumptions'!E16*(1+C57))*'Assumptions'!E13)*(1-'Assumptions'!E17-MAX(0,'Assumptions'!E18-D57)-'Assumptions'!E19)-'Assumptions'!E6*('Assumptions'!E16*(1+C57))*('Assumptions'!E20+E57)-'Assumptions'!E6*'Assumptions'!E21)+('Standard'!B47*(60%+40%*(MAX(50%,(1-'Assumptions'!E17-'Assumptions'!E18)+D57)/(1-'Assumptions'!E17-'Assumptions'!E18)))))*'Assumptions'!E28))/('Assumptions'!E34+F57))*55%,(((('Assumptions'!E6*('Assumptions'!E16*(1+C57))*'Assumptions'!E13)*(1-'Assumptions'!E17-MAX(0,'Assumptions'!E18-D57)-'Assumptions'!E19)-'Assumptions'!E6*('Assumptions'!E16*(1+C57))*('Assumptions'!E20+E57)-'Assumptions'!E6*'Assumptions'!E21)+('Standard'!B47*(60%+40%*(MAX(50%,(1-'Assumptions'!E17-'Assumptions'!E18)+D57)/(1-'Assumptions'!E17-'Assumptions'!E18)))))-(('Assumptions'!E52*(1+'Assumptions'!E76))+('Assumptions'!E53*(1+'Assumptions'!F76))+(('Assumptions'!E54*(1+'Assumptions'!G76))+('Assumptions'!E55*(1+'Assumptions'!G76))+'Assumptions'!E56+'Assumptions'!E57+'Assumptions'!E58+'Assumptions'!E59+'Assumptions'!E60+'Assumptions'!E61+'Assumptions'!E62+'Assumptions'!E63+'Assumptions'!E64+'Assumptions'!E65)*(80%+20%*(MAX(50%,(1-'Assumptions'!E17-'Assumptions'!E18)+D57)/(1-'Assumptions'!E17-'Assumptions'!E18)))+((('Assumptions'!E6*('Assumptions'!E16*(1+C57))*'Assumptions'!E13)*(1-'Assumptions'!E17-MAX(0,'Assumptions'!E18-D57)-'Assumptions'!E19)-'Assumptions'!E6*('Assumptions'!E16*(1+C57))*('Assumptions'!E20+E57)-'Assumptions'!E6*'Assumptions'!E21)+('Standard'!B47*(60%+40%*(MAX(50%,(1-'Assumptions'!E17-'Assumptions'!E18)+D57)/(1-'Assumptions'!E17-'Assumptions'!E18)))))*'Assumptions'!E28))/(1.30*(-PMT(('Assumptions'!E37+2%)/12,30*12,1)*12)))))),0)</x:f>
        <x:v>0</x:v>
      </x:c>
      <x:c r="S57" s="32" t="str">
        <x:v>Property cash flow, then common equity</x:v>
      </x:c>
    </x:row>
    <x:row r="58">
      <x:c r="A58" s="32" t="str">
        <x:v>The Standard</x:v>
      </x:c>
      <x:c r="B58" s="32" t="str">
        <x:v>One month concession</x:v>
      </x:c>
      <x:c r="C58" s="104" t="n">
        <x:f>'Assumptions'!B77</x:f>
        <x:v>0</x:v>
      </x:c>
      <x:c r="D58" s="104" t="n">
        <x:f>'Assumptions'!C77</x:f>
        <x:v>0</x:v>
      </x:c>
      <x:c r="E58" s="102" t="n">
        <x:f>'Assumptions'!D77</x:f>
        <x:v>1</x:v>
      </x:c>
      <x:c r="F58" s="104" t="n">
        <x:f>'Assumptions'!H77</x:f>
        <x:v>0</x:v>
      </x:c>
      <x:c r="G58" s="91" t="n">
        <x:f>'Assumptions'!J77</x:f>
        <x:v>0</x:v>
      </x:c>
      <x:c r="H58" s="110" t="n">
        <x:f>(('Assumptions'!E6*('Assumptions'!E16*(1+C58))*'Assumptions'!E13)*(1-'Assumptions'!E17-MAX(0,'Assumptions'!E18-D58)-'Assumptions'!E19)-'Assumptions'!E6*('Assumptions'!E16*(1+C58))*('Assumptions'!E20+E58)-'Assumptions'!E6*'Assumptions'!E21)/'Assumptions'!E6/'Assumptions'!E13</x:f>
        <x:v>1172.1249999999998</x:v>
      </x:c>
      <x:c r="I58" s="110" t="n">
        <x:f>((('Assumptions'!E6*('Assumptions'!E16*(1+C58))*'Assumptions'!E13)*(1-'Assumptions'!E17-MAX(0,'Assumptions'!E18-D58)-'Assumptions'!E19)-'Assumptions'!E6*('Assumptions'!E16*(1+C58))*('Assumptions'!E20+E58)-'Assumptions'!E6*'Assumptions'!E21)+('Standard'!B47*(60%+40%*(MAX(50%,(1-'Assumptions'!E17-'Assumptions'!E18)+D58)/(1-'Assumptions'!E17-'Assumptions'!E18)))))</x:f>
        <x:v>14019246.599999998</x:v>
      </x:c>
      <x:c r="J58" s="110" t="n">
        <x:f>(((('Assumptions'!E6*('Assumptions'!E16*(1+C58))*'Assumptions'!E13)*(1-'Assumptions'!E17-MAX(0,'Assumptions'!E18-D58)-'Assumptions'!E19)-'Assumptions'!E6*('Assumptions'!E16*(1+C58))*('Assumptions'!E20+E58)-'Assumptions'!E6*'Assumptions'!E21)+('Standard'!B47*(60%+40%*(MAX(50%,(1-'Assumptions'!E17-'Assumptions'!E18)+D58)/(1-'Assumptions'!E17-'Assumptions'!E18)))))-(('Assumptions'!E52*(1+'Assumptions'!E77))+('Assumptions'!E53*(1+'Assumptions'!F77))+(('Assumptions'!E54*(1+'Assumptions'!G77))+('Assumptions'!E55*(1+'Assumptions'!G77))+'Assumptions'!E56+'Assumptions'!E57+'Assumptions'!E58+'Assumptions'!E59+'Assumptions'!E60+'Assumptions'!E61+'Assumptions'!E62+'Assumptions'!E63+'Assumptions'!E64+'Assumptions'!E65)*(80%+20%*(MAX(50%,(1-'Assumptions'!E17-'Assumptions'!E18)+D58)/(1-'Assumptions'!E17-'Assumptions'!E18)))+((('Assumptions'!E6*('Assumptions'!E16*(1+C58))*'Assumptions'!E13)*(1-'Assumptions'!E17-MAX(0,'Assumptions'!E18-D58)-'Assumptions'!E19)-'Assumptions'!E6*('Assumptions'!E16*(1+C58))*('Assumptions'!E20+E58)-'Assumptions'!E6*'Assumptions'!E21)+('Standard'!B47*(60%+40%*(MAX(50%,(1-'Assumptions'!E17-'Assumptions'!E18)+D58)/(1-'Assumptions'!E17-'Assumptions'!E18)))))*'Assumptions'!E28))</x:f>
        <x:v>8008669.201999998</x:v>
      </x:c>
      <x:c r="K58" s="106" t="n">
        <x:f>J58/'Standard'!B73-1</x:f>
        <x:v>-0.14713280324445577</x:v>
      </x:c>
      <x:c r="L58" s="112" t="n">
        <x:f>IF((IF(G58=1,MAX(0,MIN(MAX(0,(((('Assumptions'!E6*('Assumptions'!E16*(1+C58))*'Assumptions'!E13)*(1-'Assumptions'!E17-MAX(0,'Assumptions'!E18-D58)-'Assumptions'!E19)-'Assumptions'!E6*('Assumptions'!E16*(1+C58))*('Assumptions'!E20+E58)-'Assumptions'!E6*'Assumptions'!E21)+('Standard'!B47*(60%+40%*(MAX(50%,(1-'Assumptions'!E17-'Assumptions'!E18)+D58)/(1-'Assumptions'!E17-'Assumptions'!E18)))))-(('Assumptions'!E52*(1+'Assumptions'!E77))+('Assumptions'!E53*(1+'Assumptions'!F77))+(('Assumptions'!E54*(1+'Assumptions'!G77))+('Assumptions'!E55*(1+'Assumptions'!G77))+'Assumptions'!E56+'Assumptions'!E57+'Assumptions'!E58+'Assumptions'!E59+'Assumptions'!E60+'Assumptions'!E61+'Assumptions'!E62+'Assumptions'!E63+'Assumptions'!E64+'Assumptions'!E65)*(80%+20%*(MAX(50%,(1-'Assumptions'!E17-'Assumptions'!E18)+D58)/(1-'Assumptions'!E17-'Assumptions'!E18)))+((('Assumptions'!E6*('Assumptions'!E16*(1+C58))*'Assumptions'!E13)*(1-'Assumptions'!E17-MAX(0,'Assumptions'!E18-D58)-'Assumptions'!E19)-'Assumptions'!E6*('Assumptions'!E16*(1+C58))*('Assumptions'!E20+E58)-'Assumptions'!E6*'Assumptions'!E21)+('Standard'!B47*(60%+40%*(MAX(50%,(1-'Assumptions'!E17-'Assumptions'!E18)+D58)/(1-'Assumptions'!E17-'Assumptions'!E18)))))*'Assumptions'!E28))/('Assumptions'!E34+F58))*55%,(((('Assumptions'!E6*('Assumptions'!E16*(1+C58))*'Assumptions'!E13)*(1-'Assumptions'!E17-MAX(0,'Assumptions'!E18-D58)-'Assumptions'!E19)-'Assumptions'!E6*('Assumptions'!E16*(1+C58))*('Assumptions'!E20+E58)-'Assumptions'!E6*'Assumptions'!E21)+('Standard'!B47*(60%+40%*(MAX(50%,(1-'Assumptions'!E17-'Assumptions'!E18)+D58)/(1-'Assumptions'!E17-'Assumptions'!E18)))))-(('Assumptions'!E52*(1+'Assumptions'!E77))+('Assumptions'!E53*(1+'Assumptions'!F77))+(('Assumptions'!E54*(1+'Assumptions'!G77))+('Assumptions'!E55*(1+'Assumptions'!G77))+'Assumptions'!E56+'Assumptions'!E57+'Assumptions'!E58+'Assumptions'!E59+'Assumptions'!E60+'Assumptions'!E61+'Assumptions'!E62+'Assumptions'!E63+'Assumptions'!E64+'Assumptions'!E65)*(80%+20%*(MAX(50%,(1-'Assumptions'!E17-'Assumptions'!E18)+D58)/(1-'Assumptions'!E17-'Assumptions'!E18)))+((('Assumptions'!E6*('Assumptions'!E16*(1+C58))*'Assumptions'!E13)*(1-'Assumptions'!E17-MAX(0,'Assumptions'!E18-D58)-'Assumptions'!E19)-'Assumptions'!E6*('Assumptions'!E16*(1+C58))*('Assumptions'!E20+E58)-'Assumptions'!E6*'Assumptions'!E21)+('Standard'!B47*(60%+40%*(MAX(50%,(1-'Assumptions'!E17-'Assumptions'!E18)+D58)/(1-'Assumptions'!E17-'Assumptions'!E18)))))*'Assumptions'!E28))/(1.30*(-PMT(('Assumptions'!E37+2%)/12,30*12,1)*12))))*(-PMT(('Assumptions'!E37+2%)/12,30*12,1)*12),'Standard'!B98))&gt;0,J58/(IF(G58=1,MAX(0,MIN(MAX(0,(((('Assumptions'!E6*('Assumptions'!E16*(1+C58))*'Assumptions'!E13)*(1-'Assumptions'!E17-MAX(0,'Assumptions'!E18-D58)-'Assumptions'!E19)-'Assumptions'!E6*('Assumptions'!E16*(1+C58))*('Assumptions'!E20+E58)-'Assumptions'!E6*'Assumptions'!E21)+('Standard'!B47*(60%+40%*(MAX(50%,(1-'Assumptions'!E17-'Assumptions'!E18)+D58)/(1-'Assumptions'!E17-'Assumptions'!E18)))))-(('Assumptions'!E52*(1+'Assumptions'!E77))+('Assumptions'!E53*(1+'Assumptions'!F77))+(('Assumptions'!E54*(1+'Assumptions'!G77))+('Assumptions'!E55*(1+'Assumptions'!G77))+'Assumptions'!E56+'Assumptions'!E57+'Assumptions'!E58+'Assumptions'!E59+'Assumptions'!E60+'Assumptions'!E61+'Assumptions'!E62+'Assumptions'!E63+'Assumptions'!E64+'Assumptions'!E65)*(80%+20%*(MAX(50%,(1-'Assumptions'!E17-'Assumptions'!E18)+D58)/(1-'Assumptions'!E17-'Assumptions'!E18)))+((('Assumptions'!E6*('Assumptions'!E16*(1+C58))*'Assumptions'!E13)*(1-'Assumptions'!E17-MAX(0,'Assumptions'!E18-D58)-'Assumptions'!E19)-'Assumptions'!E6*('Assumptions'!E16*(1+C58))*('Assumptions'!E20+E58)-'Assumptions'!E6*'Assumptions'!E21)+('Standard'!B47*(60%+40%*(MAX(50%,(1-'Assumptions'!E17-'Assumptions'!E18)+D58)/(1-'Assumptions'!E17-'Assumptions'!E18)))))*'Assumptions'!E28))/('Assumptions'!E34+F58))*55%,(((('Assumptions'!E6*('Assumptions'!E16*(1+C58))*'Assumptions'!E13)*(1-'Assumptions'!E17-MAX(0,'Assumptions'!E18-D58)-'Assumptions'!E19)-'Assumptions'!E6*('Assumptions'!E16*(1+C58))*('Assumptions'!E20+E58)-'Assumptions'!E6*'Assumptions'!E21)+('Standard'!B47*(60%+40%*(MAX(50%,(1-'Assumptions'!E17-'Assumptions'!E18)+D58)/(1-'Assumptions'!E17-'Assumptions'!E18)))))-(('Assumptions'!E52*(1+'Assumptions'!E77))+('Assumptions'!E53*(1+'Assumptions'!F77))+(('Assumptions'!E54*(1+'Assumptions'!G77))+('Assumptions'!E55*(1+'Assumptions'!G77))+'Assumptions'!E56+'Assumptions'!E57+'Assumptions'!E58+'Assumptions'!E59+'Assumptions'!E60+'Assumptions'!E61+'Assumptions'!E62+'Assumptions'!E63+'Assumptions'!E64+'Assumptions'!E65)*(80%+20%*(MAX(50%,(1-'Assumptions'!E17-'Assumptions'!E18)+D58)/(1-'Assumptions'!E17-'Assumptions'!E18)))+((('Assumptions'!E6*('Assumptions'!E16*(1+C58))*'Assumptions'!E13)*(1-'Assumptions'!E17-MAX(0,'Assumptions'!E18-D58)-'Assumptions'!E19)-'Assumptions'!E6*('Assumptions'!E16*(1+C58))*('Assumptions'!E20+E58)-'Assumptions'!E6*'Assumptions'!E21)+('Standard'!B47*(60%+40%*(MAX(50%,(1-'Assumptions'!E17-'Assumptions'!E18)+D58)/(1-'Assumptions'!E17-'Assumptions'!E18)))))*'Assumptions'!E28))/(1.30*(-PMT(('Assumptions'!E37+2%)/12,30*12,1)*12))))*(-PMT(('Assumptions'!E37+2%)/12,30*12,1)*12),'Standard'!B98)),"")</x:f>
        <x:v>1.0831281281856424</x:v>
      </x:c>
      <x:c r="M58" s="106" t="n">
        <x:f>IF((IF(G58=1,MAX(0,MIN(MAX(0,(((('Assumptions'!E6*('Assumptions'!E16*(1+C58))*'Assumptions'!E13)*(1-'Assumptions'!E17-MAX(0,'Assumptions'!E18-D58)-'Assumptions'!E19)-'Assumptions'!E6*('Assumptions'!E16*(1+C58))*('Assumptions'!E20+E58)-'Assumptions'!E6*'Assumptions'!E21)+('Standard'!B47*(60%+40%*(MAX(50%,(1-'Assumptions'!E17-'Assumptions'!E18)+D58)/(1-'Assumptions'!E17-'Assumptions'!E18)))))-(('Assumptions'!E52*(1+'Assumptions'!E77))+('Assumptions'!E53*(1+'Assumptions'!F77))+(('Assumptions'!E54*(1+'Assumptions'!G77))+('Assumptions'!E55*(1+'Assumptions'!G77))+'Assumptions'!E56+'Assumptions'!E57+'Assumptions'!E58+'Assumptions'!E59+'Assumptions'!E60+'Assumptions'!E61+'Assumptions'!E62+'Assumptions'!E63+'Assumptions'!E64+'Assumptions'!E65)*(80%+20%*(MAX(50%,(1-'Assumptions'!E17-'Assumptions'!E18)+D58)/(1-'Assumptions'!E17-'Assumptions'!E18)))+((('Assumptions'!E6*('Assumptions'!E16*(1+C58))*'Assumptions'!E13)*(1-'Assumptions'!E17-MAX(0,'Assumptions'!E18-D58)-'Assumptions'!E19)-'Assumptions'!E6*('Assumptions'!E16*(1+C58))*('Assumptions'!E20+E58)-'Assumptions'!E6*'Assumptions'!E21)+('Standard'!B47*(60%+40%*(MAX(50%,(1-'Assumptions'!E17-'Assumptions'!E18)+D58)/(1-'Assumptions'!E17-'Assumptions'!E18)))))*'Assumptions'!E28))/('Assumptions'!E34+F58))*55%,(((('Assumptions'!E6*('Assumptions'!E16*(1+C58))*'Assumptions'!E13)*(1-'Assumptions'!E17-MAX(0,'Assumptions'!E18-D58)-'Assumptions'!E19)-'Assumptions'!E6*('Assumptions'!E16*(1+C58))*('Assumptions'!E20+E58)-'Assumptions'!E6*'Assumptions'!E21)+('Standard'!B47*(60%+40%*(MAX(50%,(1-'Assumptions'!E17-'Assumptions'!E18)+D58)/(1-'Assumptions'!E17-'Assumptions'!E18)))))-(('Assumptions'!E52*(1+'Assumptions'!E77))+('Assumptions'!E53*(1+'Assumptions'!F77))+(('Assumptions'!E54*(1+'Assumptions'!G77))+('Assumptions'!E55*(1+'Assumptions'!G77))+'Assumptions'!E56+'Assumptions'!E57+'Assumptions'!E58+'Assumptions'!E59+'Assumptions'!E60+'Assumptions'!E61+'Assumptions'!E62+'Assumptions'!E63+'Assumptions'!E64+'Assumptions'!E65)*(80%+20%*(MAX(50%,(1-'Assumptions'!E17-'Assumptions'!E18)+D58)/(1-'Assumptions'!E17-'Assumptions'!E18)))+((('Assumptions'!E6*('Assumptions'!E16*(1+C58))*'Assumptions'!E13)*(1-'Assumptions'!E17-MAX(0,'Assumptions'!E18-D58)-'Assumptions'!E19)-'Assumptions'!E6*('Assumptions'!E16*(1+C58))*('Assumptions'!E20+E58)-'Assumptions'!E6*'Assumptions'!E21)+('Standard'!B47*(60%+40%*(MAX(50%,(1-'Assumptions'!E17-'Assumptions'!E18)+D58)/(1-'Assumptions'!E17-'Assumptions'!E18)))))*'Assumptions'!E28))/(1.30*(-PMT(('Assumptions'!E37+2%)/12,30*12,1)*12)))),'Assumptions'!E36))&gt;0,J58/(IF(G58=1,MAX(0,MIN(MAX(0,(((('Assumptions'!E6*('Assumptions'!E16*(1+C58))*'Assumptions'!E13)*(1-'Assumptions'!E17-MAX(0,'Assumptions'!E18-D58)-'Assumptions'!E19)-'Assumptions'!E6*('Assumptions'!E16*(1+C58))*('Assumptions'!E20+E58)-'Assumptions'!E6*'Assumptions'!E21)+('Standard'!B47*(60%+40%*(MAX(50%,(1-'Assumptions'!E17-'Assumptions'!E18)+D58)/(1-'Assumptions'!E17-'Assumptions'!E18)))))-(('Assumptions'!E52*(1+'Assumptions'!E77))+('Assumptions'!E53*(1+'Assumptions'!F77))+(('Assumptions'!E54*(1+'Assumptions'!G77))+('Assumptions'!E55*(1+'Assumptions'!G77))+'Assumptions'!E56+'Assumptions'!E57+'Assumptions'!E58+'Assumptions'!E59+'Assumptions'!E60+'Assumptions'!E61+'Assumptions'!E62+'Assumptions'!E63+'Assumptions'!E64+'Assumptions'!E65)*(80%+20%*(MAX(50%,(1-'Assumptions'!E17-'Assumptions'!E18)+D58)/(1-'Assumptions'!E17-'Assumptions'!E18)))+((('Assumptions'!E6*('Assumptions'!E16*(1+C58))*'Assumptions'!E13)*(1-'Assumptions'!E17-MAX(0,'Assumptions'!E18-D58)-'Assumptions'!E19)-'Assumptions'!E6*('Assumptions'!E16*(1+C58))*('Assumptions'!E20+E58)-'Assumptions'!E6*'Assumptions'!E21)+('Standard'!B47*(60%+40%*(MAX(50%,(1-'Assumptions'!E17-'Assumptions'!E18)+D58)/(1-'Assumptions'!E17-'Assumptions'!E18)))))*'Assumptions'!E28))/('Assumptions'!E34+F58))*55%,(((('Assumptions'!E6*('Assumptions'!E16*(1+C58))*'Assumptions'!E13)*(1-'Assumptions'!E17-MAX(0,'Assumptions'!E18-D58)-'Assumptions'!E19)-'Assumptions'!E6*('Assumptions'!E16*(1+C58))*('Assumptions'!E20+E58)-'Assumptions'!E6*'Assumptions'!E21)+('Standard'!B47*(60%+40%*(MAX(50%,(1-'Assumptions'!E17-'Assumptions'!E18)+D58)/(1-'Assumptions'!E17-'Assumptions'!E18)))))-(('Assumptions'!E52*(1+'Assumptions'!E77))+('Assumptions'!E53*(1+'Assumptions'!F77))+(('Assumptions'!E54*(1+'Assumptions'!G77))+('Assumptions'!E55*(1+'Assumptions'!G77))+'Assumptions'!E56+'Assumptions'!E57+'Assumptions'!E58+'Assumptions'!E59+'Assumptions'!E60+'Assumptions'!E61+'Assumptions'!E62+'Assumptions'!E63+'Assumptions'!E64+'Assumptions'!E65)*(80%+20%*(MAX(50%,(1-'Assumptions'!E17-'Assumptions'!E18)+D58)/(1-'Assumptions'!E17-'Assumptions'!E18)))+((('Assumptions'!E6*('Assumptions'!E16*(1+C58))*'Assumptions'!E13)*(1-'Assumptions'!E17-MAX(0,'Assumptions'!E18-D58)-'Assumptions'!E19)-'Assumptions'!E6*('Assumptions'!E16*(1+C58))*('Assumptions'!E20+E58)-'Assumptions'!E6*'Assumptions'!E21)+('Standard'!B47*(60%+40%*(MAX(50%,(1-'Assumptions'!E17-'Assumptions'!E18)+D58)/(1-'Assumptions'!E17-'Assumptions'!E18)))))*'Assumptions'!E28))/(1.30*(-PMT(('Assumptions'!E37+2%)/12,30*12,1)*12)))),'Assumptions'!E36)),"")</x:f>
        <x:v>0.08430178107368419</x:v>
      </x:c>
      <x:c r="N58" s="110" t="n">
        <x:f>J58-'Standard'!B76-(IF(G58=1,MAX(0,MIN(MAX(0,(((('Assumptions'!E6*('Assumptions'!E16*(1+C58))*'Assumptions'!E13)*(1-'Assumptions'!E17-MAX(0,'Assumptions'!E18-D58)-'Assumptions'!E19)-'Assumptions'!E6*('Assumptions'!E16*(1+C58))*('Assumptions'!E20+E58)-'Assumptions'!E6*'Assumptions'!E21)+('Standard'!B47*(60%+40%*(MAX(50%,(1-'Assumptions'!E17-'Assumptions'!E18)+D58)/(1-'Assumptions'!E17-'Assumptions'!E18)))))-(('Assumptions'!E52*(1+'Assumptions'!E77))+('Assumptions'!E53*(1+'Assumptions'!F77))+(('Assumptions'!E54*(1+'Assumptions'!G77))+('Assumptions'!E55*(1+'Assumptions'!G77))+'Assumptions'!E56+'Assumptions'!E57+'Assumptions'!E58+'Assumptions'!E59+'Assumptions'!E60+'Assumptions'!E61+'Assumptions'!E62+'Assumptions'!E63+'Assumptions'!E64+'Assumptions'!E65)*(80%+20%*(MAX(50%,(1-'Assumptions'!E17-'Assumptions'!E18)+D58)/(1-'Assumptions'!E17-'Assumptions'!E18)))+((('Assumptions'!E6*('Assumptions'!E16*(1+C58))*'Assumptions'!E13)*(1-'Assumptions'!E17-MAX(0,'Assumptions'!E18-D58)-'Assumptions'!E19)-'Assumptions'!E6*('Assumptions'!E16*(1+C58))*('Assumptions'!E20+E58)-'Assumptions'!E6*'Assumptions'!E21)+('Standard'!B47*(60%+40%*(MAX(50%,(1-'Assumptions'!E17-'Assumptions'!E18)+D58)/(1-'Assumptions'!E17-'Assumptions'!E18)))))*'Assumptions'!E28))/('Assumptions'!E34+F58))*55%,(((('Assumptions'!E6*('Assumptions'!E16*(1+C58))*'Assumptions'!E13)*(1-'Assumptions'!E17-MAX(0,'Assumptions'!E18-D58)-'Assumptions'!E19)-'Assumptions'!E6*('Assumptions'!E16*(1+C58))*('Assumptions'!E20+E58)-'Assumptions'!E6*'Assumptions'!E21)+('Standard'!B47*(60%+40%*(MAX(50%,(1-'Assumptions'!E17-'Assumptions'!E18)+D58)/(1-'Assumptions'!E17-'Assumptions'!E18)))))-(('Assumptions'!E52*(1+'Assumptions'!E77))+('Assumptions'!E53*(1+'Assumptions'!F77))+(('Assumptions'!E54*(1+'Assumptions'!G77))+('Assumptions'!E55*(1+'Assumptions'!G77))+'Assumptions'!E56+'Assumptions'!E57+'Assumptions'!E58+'Assumptions'!E59+'Assumptions'!E60+'Assumptions'!E61+'Assumptions'!E62+'Assumptions'!E63+'Assumptions'!E64+'Assumptions'!E65)*(80%+20%*(MAX(50%,(1-'Assumptions'!E17-'Assumptions'!E18)+D58)/(1-'Assumptions'!E17-'Assumptions'!E18)))+((('Assumptions'!E6*('Assumptions'!E16*(1+C58))*'Assumptions'!E13)*(1-'Assumptions'!E17-MAX(0,'Assumptions'!E18-D58)-'Assumptions'!E19)-'Assumptions'!E6*('Assumptions'!E16*(1+C58))*('Assumptions'!E20+E58)-'Assumptions'!E6*'Assumptions'!E21)+('Standard'!B47*(60%+40%*(MAX(50%,(1-'Assumptions'!E17-'Assumptions'!E18)+D58)/(1-'Assumptions'!E17-'Assumptions'!E18)))))*'Assumptions'!E28))/(1.30*(-PMT(('Assumptions'!E37+2%)/12,30*12,1)*12))))*(-PMT(('Assumptions'!E37+2%)/12,30*12,1)*12),'Standard'!B98))-'Standard'!B102-'Assumptions'!E6*'Assumptions'!I77</x:f>
        <x:v>334450.9011223428</x:v>
      </x:c>
      <x:c r="O58" s="110" t="n">
        <x:f>MAX(0,(((('Assumptions'!E6*('Assumptions'!E16*(1+C58))*'Assumptions'!E13)*(1-'Assumptions'!E17-MAX(0,'Assumptions'!E18-D58)-'Assumptions'!E19)-'Assumptions'!E6*('Assumptions'!E16*(1+C58))*('Assumptions'!E20+E58)-'Assumptions'!E6*'Assumptions'!E21)+('Standard'!B47*(60%+40%*(MAX(50%,(1-'Assumptions'!E17-'Assumptions'!E18)+D58)/(1-'Assumptions'!E17-'Assumptions'!E18)))))-(('Assumptions'!E52*(1+'Assumptions'!E77))+('Assumptions'!E53*(1+'Assumptions'!F77))+(('Assumptions'!E54*(1+'Assumptions'!G77))+('Assumptions'!E55*(1+'Assumptions'!G77))+'Assumptions'!E56+'Assumptions'!E57+'Assumptions'!E58+'Assumptions'!E59+'Assumptions'!E60+'Assumptions'!E61+'Assumptions'!E62+'Assumptions'!E63+'Assumptions'!E64+'Assumptions'!E65)*(80%+20%*(MAX(50%,(1-'Assumptions'!E17-'Assumptions'!E18)+D58)/(1-'Assumptions'!E17-'Assumptions'!E18)))+((('Assumptions'!E6*('Assumptions'!E16*(1+C58))*'Assumptions'!E13)*(1-'Assumptions'!E17-MAX(0,'Assumptions'!E18-D58)-'Assumptions'!E19)-'Assumptions'!E6*('Assumptions'!E16*(1+C58))*('Assumptions'!E20+E58)-'Assumptions'!E6*'Assumptions'!E21)+('Standard'!B47*(60%+40%*(MAX(50%,(1-'Assumptions'!E17-'Assumptions'!E18)+D58)/(1-'Assumptions'!E17-'Assumptions'!E18)))))*'Assumptions'!E28))/('Assumptions'!E34+F58))</x:f>
        <x:v>139281203.51304343</x:v>
      </x:c>
      <x:c r="P58" s="106" t="n">
        <x:f>IF(O58&gt;0,(IF(G58=1,MAX(0,MIN(MAX(0,(((('Assumptions'!E6*('Assumptions'!E16*(1+C58))*'Assumptions'!E13)*(1-'Assumptions'!E17-MAX(0,'Assumptions'!E18-D58)-'Assumptions'!E19)-'Assumptions'!E6*('Assumptions'!E16*(1+C58))*('Assumptions'!E20+E58)-'Assumptions'!E6*'Assumptions'!E21)+('Standard'!B47*(60%+40%*(MAX(50%,(1-'Assumptions'!E17-'Assumptions'!E18)+D58)/(1-'Assumptions'!E17-'Assumptions'!E18)))))-(('Assumptions'!E52*(1+'Assumptions'!E77))+('Assumptions'!E53*(1+'Assumptions'!F77))+(('Assumptions'!E54*(1+'Assumptions'!G77))+('Assumptions'!E55*(1+'Assumptions'!G77))+'Assumptions'!E56+'Assumptions'!E57+'Assumptions'!E58+'Assumptions'!E59+'Assumptions'!E60+'Assumptions'!E61+'Assumptions'!E62+'Assumptions'!E63+'Assumptions'!E64+'Assumptions'!E65)*(80%+20%*(MAX(50%,(1-'Assumptions'!E17-'Assumptions'!E18)+D58)/(1-'Assumptions'!E17-'Assumptions'!E18)))+((('Assumptions'!E6*('Assumptions'!E16*(1+C58))*'Assumptions'!E13)*(1-'Assumptions'!E17-MAX(0,'Assumptions'!E18-D58)-'Assumptions'!E19)-'Assumptions'!E6*('Assumptions'!E16*(1+C58))*('Assumptions'!E20+E58)-'Assumptions'!E6*'Assumptions'!E21)+('Standard'!B47*(60%+40%*(MAX(50%,(1-'Assumptions'!E17-'Assumptions'!E18)+D58)/(1-'Assumptions'!E17-'Assumptions'!E18)))))*'Assumptions'!E28))/('Assumptions'!E34+F58))*55%,(((('Assumptions'!E6*('Assumptions'!E16*(1+C58))*'Assumptions'!E13)*(1-'Assumptions'!E17-MAX(0,'Assumptions'!E18-D58)-'Assumptions'!E19)-'Assumptions'!E6*('Assumptions'!E16*(1+C58))*('Assumptions'!E20+E58)-'Assumptions'!E6*'Assumptions'!E21)+('Standard'!B47*(60%+40%*(MAX(50%,(1-'Assumptions'!E17-'Assumptions'!E18)+D58)/(1-'Assumptions'!E17-'Assumptions'!E18)))))-(('Assumptions'!E52*(1+'Assumptions'!E77))+('Assumptions'!E53*(1+'Assumptions'!F77))+(('Assumptions'!E54*(1+'Assumptions'!G77))+('Assumptions'!E55*(1+'Assumptions'!G77))+'Assumptions'!E56+'Assumptions'!E57+'Assumptions'!E58+'Assumptions'!E59+'Assumptions'!E60+'Assumptions'!E61+'Assumptions'!E62+'Assumptions'!E63+'Assumptions'!E64+'Assumptions'!E65)*(80%+20%*(MAX(50%,(1-'Assumptions'!E17-'Assumptions'!E18)+D58)/(1-'Assumptions'!E17-'Assumptions'!E18)))+((('Assumptions'!E6*('Assumptions'!E16*(1+C58))*'Assumptions'!E13)*(1-'Assumptions'!E17-MAX(0,'Assumptions'!E18-D58)-'Assumptions'!E19)-'Assumptions'!E6*('Assumptions'!E16*(1+C58))*('Assumptions'!E20+E58)-'Assumptions'!E6*'Assumptions'!E21)+('Standard'!B47*(60%+40%*(MAX(50%,(1-'Assumptions'!E17-'Assumptions'!E18)+D58)/(1-'Assumptions'!E17-'Assumptions'!E18)))))*'Assumptions'!E28))/(1.30*(-PMT(('Assumptions'!E37+2%)/12,30*12,1)*12)))),'Assumptions'!E36))/O58,"")</x:f>
        <x:v>0.682073371020975</x:v>
      </x:c>
      <x:c r="Q58" s="110" t="n">
        <x:f>O58-(IF(G58=1,MAX(0,MIN(MAX(0,(((('Assumptions'!E6*('Assumptions'!E16*(1+C58))*'Assumptions'!E13)*(1-'Assumptions'!E17-MAX(0,'Assumptions'!E18-D58)-'Assumptions'!E19)-'Assumptions'!E6*('Assumptions'!E16*(1+C58))*('Assumptions'!E20+E58)-'Assumptions'!E6*'Assumptions'!E21)+('Standard'!B47*(60%+40%*(MAX(50%,(1-'Assumptions'!E17-'Assumptions'!E18)+D58)/(1-'Assumptions'!E17-'Assumptions'!E18)))))-(('Assumptions'!E52*(1+'Assumptions'!E77))+('Assumptions'!E53*(1+'Assumptions'!F77))+(('Assumptions'!E54*(1+'Assumptions'!G77))+('Assumptions'!E55*(1+'Assumptions'!G77))+'Assumptions'!E56+'Assumptions'!E57+'Assumptions'!E58+'Assumptions'!E59+'Assumptions'!E60+'Assumptions'!E61+'Assumptions'!E62+'Assumptions'!E63+'Assumptions'!E64+'Assumptions'!E65)*(80%+20%*(MAX(50%,(1-'Assumptions'!E17-'Assumptions'!E18)+D58)/(1-'Assumptions'!E17-'Assumptions'!E18)))+((('Assumptions'!E6*('Assumptions'!E16*(1+C58))*'Assumptions'!E13)*(1-'Assumptions'!E17-MAX(0,'Assumptions'!E18-D58)-'Assumptions'!E19)-'Assumptions'!E6*('Assumptions'!E16*(1+C58))*('Assumptions'!E20+E58)-'Assumptions'!E6*'Assumptions'!E21)+('Standard'!B47*(60%+40%*(MAX(50%,(1-'Assumptions'!E17-'Assumptions'!E18)+D58)/(1-'Assumptions'!E17-'Assumptions'!E18)))))*'Assumptions'!E28))/('Assumptions'!E34+F58))*55%,(((('Assumptions'!E6*('Assumptions'!E16*(1+C58))*'Assumptions'!E13)*(1-'Assumptions'!E17-MAX(0,'Assumptions'!E18-D58)-'Assumptions'!E19)-'Assumptions'!E6*('Assumptions'!E16*(1+C58))*('Assumptions'!E20+E58)-'Assumptions'!E6*'Assumptions'!E21)+('Standard'!B47*(60%+40%*(MAX(50%,(1-'Assumptions'!E17-'Assumptions'!E18)+D58)/(1-'Assumptions'!E17-'Assumptions'!E18)))))-(('Assumptions'!E52*(1+'Assumptions'!E77))+('Assumptions'!E53*(1+'Assumptions'!F77))+(('Assumptions'!E54*(1+'Assumptions'!G77))+('Assumptions'!E55*(1+'Assumptions'!G77))+'Assumptions'!E56+'Assumptions'!E57+'Assumptions'!E58+'Assumptions'!E59+'Assumptions'!E60+'Assumptions'!E61+'Assumptions'!E62+'Assumptions'!E63+'Assumptions'!E64+'Assumptions'!E65)*(80%+20%*(MAX(50%,(1-'Assumptions'!E17-'Assumptions'!E18)+D58)/(1-'Assumptions'!E17-'Assumptions'!E18)))+((('Assumptions'!E6*('Assumptions'!E16*(1+C58))*'Assumptions'!E13)*(1-'Assumptions'!E17-MAX(0,'Assumptions'!E18-D58)-'Assumptions'!E19)-'Assumptions'!E6*('Assumptions'!E16*(1+C58))*('Assumptions'!E20+E58)-'Assumptions'!E6*'Assumptions'!E21)+('Standard'!B47*(60%+40%*(MAX(50%,(1-'Assumptions'!E17-'Assumptions'!E18)+D58)/(1-'Assumptions'!E17-'Assumptions'!E18)))))*'Assumptions'!E28))/(1.30*(-PMT(('Assumptions'!E37+2%)/12,30*12,1)*12)))),'Assumptions'!E36))-'Assumptions'!E41</x:f>
        <x:v>44281203.51304343</x:v>
      </x:c>
      <x:c r="R58" s="110" t="n">
        <x:f>IF(G58=1,MAX(0,'Assumptions'!E36-(MAX(0,MIN(MAX(0,(((('Assumptions'!E6*('Assumptions'!E16*(1+C58))*'Assumptions'!E13)*(1-'Assumptions'!E17-MAX(0,'Assumptions'!E18-D58)-'Assumptions'!E19)-'Assumptions'!E6*('Assumptions'!E16*(1+C58))*('Assumptions'!E20+E58)-'Assumptions'!E6*'Assumptions'!E21)+('Standard'!B47*(60%+40%*(MAX(50%,(1-'Assumptions'!E17-'Assumptions'!E18)+D58)/(1-'Assumptions'!E17-'Assumptions'!E18)))))-(('Assumptions'!E52*(1+'Assumptions'!E77))+('Assumptions'!E53*(1+'Assumptions'!F77))+(('Assumptions'!E54*(1+'Assumptions'!G77))+('Assumptions'!E55*(1+'Assumptions'!G77))+'Assumptions'!E56+'Assumptions'!E57+'Assumptions'!E58+'Assumptions'!E59+'Assumptions'!E60+'Assumptions'!E61+'Assumptions'!E62+'Assumptions'!E63+'Assumptions'!E64+'Assumptions'!E65)*(80%+20%*(MAX(50%,(1-'Assumptions'!E17-'Assumptions'!E18)+D58)/(1-'Assumptions'!E17-'Assumptions'!E18)))+((('Assumptions'!E6*('Assumptions'!E16*(1+C58))*'Assumptions'!E13)*(1-'Assumptions'!E17-MAX(0,'Assumptions'!E18-D58)-'Assumptions'!E19)-'Assumptions'!E6*('Assumptions'!E16*(1+C58))*('Assumptions'!E20+E58)-'Assumptions'!E6*'Assumptions'!E21)+('Standard'!B47*(60%+40%*(MAX(50%,(1-'Assumptions'!E17-'Assumptions'!E18)+D58)/(1-'Assumptions'!E17-'Assumptions'!E18)))))*'Assumptions'!E28))/('Assumptions'!E34+F58))*55%,(((('Assumptions'!E6*('Assumptions'!E16*(1+C58))*'Assumptions'!E13)*(1-'Assumptions'!E17-MAX(0,'Assumptions'!E18-D58)-'Assumptions'!E19)-'Assumptions'!E6*('Assumptions'!E16*(1+C58))*('Assumptions'!E20+E58)-'Assumptions'!E6*'Assumptions'!E21)+('Standard'!B47*(60%+40%*(MAX(50%,(1-'Assumptions'!E17-'Assumptions'!E18)+D58)/(1-'Assumptions'!E17-'Assumptions'!E18)))))-(('Assumptions'!E52*(1+'Assumptions'!E77))+('Assumptions'!E53*(1+'Assumptions'!F77))+(('Assumptions'!E54*(1+'Assumptions'!G77))+('Assumptions'!E55*(1+'Assumptions'!G77))+'Assumptions'!E56+'Assumptions'!E57+'Assumptions'!E58+'Assumptions'!E59+'Assumptions'!E60+'Assumptions'!E61+'Assumptions'!E62+'Assumptions'!E63+'Assumptions'!E64+'Assumptions'!E65)*(80%+20%*(MAX(50%,(1-'Assumptions'!E17-'Assumptions'!E18)+D58)/(1-'Assumptions'!E17-'Assumptions'!E18)))+((('Assumptions'!E6*('Assumptions'!E16*(1+C58))*'Assumptions'!E13)*(1-'Assumptions'!E17-MAX(0,'Assumptions'!E18-D58)-'Assumptions'!E19)-'Assumptions'!E6*('Assumptions'!E16*(1+C58))*('Assumptions'!E20+E58)-'Assumptions'!E6*'Assumptions'!E21)+('Standard'!B47*(60%+40%*(MAX(50%,(1-'Assumptions'!E17-'Assumptions'!E18)+D58)/(1-'Assumptions'!E17-'Assumptions'!E18)))))*'Assumptions'!E28))/(1.30*(-PMT(('Assumptions'!E37+2%)/12,30*12,1)*12)))))),0)</x:f>
        <x:v>0</x:v>
      </x:c>
      <x:c r="S58" s="32" t="str">
        <x:v>Property cash flow, then common equity</x:v>
      </x:c>
    </x:row>
    <x:row r="59">
      <x:c r="A59" s="32" t="str">
        <x:v>The Standard</x:v>
      </x:c>
      <x:c r="B59" s="32" t="str">
        <x:v>Two month concession</x:v>
      </x:c>
      <x:c r="C59" s="104" t="n">
        <x:f>'Assumptions'!B78</x:f>
        <x:v>0</x:v>
      </x:c>
      <x:c r="D59" s="104" t="n">
        <x:f>'Assumptions'!C78</x:f>
        <x:v>0</x:v>
      </x:c>
      <x:c r="E59" s="102" t="n">
        <x:f>'Assumptions'!D78</x:f>
        <x:v>2</x:v>
      </x:c>
      <x:c r="F59" s="104" t="n">
        <x:f>'Assumptions'!H78</x:f>
        <x:v>0.0025</x:v>
      </x:c>
      <x:c r="G59" s="91" t="n">
        <x:f>'Assumptions'!J78</x:f>
        <x:v>0</x:v>
      </x:c>
      <x:c r="H59" s="110" t="n">
        <x:f>(('Assumptions'!E6*('Assumptions'!E16*(1+C59))*'Assumptions'!E13)*(1-'Assumptions'!E17-MAX(0,'Assumptions'!E18-D59)-'Assumptions'!E19)-'Assumptions'!E6*('Assumptions'!E16*(1+C59))*('Assumptions'!E20+E59)-'Assumptions'!E6*'Assumptions'!E21)/'Assumptions'!E6/'Assumptions'!E13</x:f>
        <x:v>1045.0416666666665</x:v>
      </x:c>
      <x:c r="I59" s="110" t="n">
        <x:f>((('Assumptions'!E6*('Assumptions'!E16*(1+C59))*'Assumptions'!E13)*(1-'Assumptions'!E17-MAX(0,'Assumptions'!E18-D59)-'Assumptions'!E19)-'Assumptions'!E6*('Assumptions'!E16*(1+C59))*('Assumptions'!E20+E59)-'Assumptions'!E6*'Assumptions'!E21)+('Standard'!B47*(60%+40%*(MAX(50%,(1-'Assumptions'!E17-'Assumptions'!E18)+D59)/(1-'Assumptions'!E17-'Assumptions'!E18)))))</x:f>
        <x:v>12594896.599999998</x:v>
      </x:c>
      <x:c r="J59" s="110" t="n">
        <x:f>(((('Assumptions'!E6*('Assumptions'!E16*(1+C59))*'Assumptions'!E13)*(1-'Assumptions'!E17-MAX(0,'Assumptions'!E18-D59)-'Assumptions'!E19)-'Assumptions'!E6*('Assumptions'!E16*(1+C59))*('Assumptions'!E20+E59)-'Assumptions'!E6*'Assumptions'!E21)+('Standard'!B47*(60%+40%*(MAX(50%,(1-'Assumptions'!E17-'Assumptions'!E18)+D59)/(1-'Assumptions'!E17-'Assumptions'!E18)))))-(('Assumptions'!E52*(1+'Assumptions'!E78))+('Assumptions'!E53*(1+'Assumptions'!F78))+(('Assumptions'!E54*(1+'Assumptions'!G78))+('Assumptions'!E55*(1+'Assumptions'!G78))+'Assumptions'!E56+'Assumptions'!E57+'Assumptions'!E58+'Assumptions'!E59+'Assumptions'!E60+'Assumptions'!E61+'Assumptions'!E62+'Assumptions'!E63+'Assumptions'!E64+'Assumptions'!E65)*(80%+20%*(MAX(50%,(1-'Assumptions'!E17-'Assumptions'!E18)+D59)/(1-'Assumptions'!E17-'Assumptions'!E18)))+((('Assumptions'!E6*('Assumptions'!E16*(1+C59))*'Assumptions'!E13)*(1-'Assumptions'!E17-MAX(0,'Assumptions'!E18-D59)-'Assumptions'!E19)-'Assumptions'!E6*('Assumptions'!E16*(1+C59))*('Assumptions'!E20+E59)-'Assumptions'!E6*'Assumptions'!E21)+('Standard'!B47*(60%+40%*(MAX(50%,(1-'Assumptions'!E17-'Assumptions'!E18)+D59)/(1-'Assumptions'!E17-'Assumptions'!E18)))))*'Assumptions'!E28))</x:f>
        <x:v>6627049.701999998</x:v>
      </x:c>
      <x:c r="K59" s="106" t="n">
        <x:f>J59/'Standard'!B73-1</x:f>
        <x:v>-0.2942656064889113</x:v>
      </x:c>
      <x:c r="L59" s="112" t="n">
        <x:f>IF((IF(G59=1,MAX(0,MIN(MAX(0,(((('Assumptions'!E6*('Assumptions'!E16*(1+C59))*'Assumptions'!E13)*(1-'Assumptions'!E17-MAX(0,'Assumptions'!E18-D59)-'Assumptions'!E19)-'Assumptions'!E6*('Assumptions'!E16*(1+C59))*('Assumptions'!E20+E59)-'Assumptions'!E6*'Assumptions'!E21)+('Standard'!B47*(60%+40%*(MAX(50%,(1-'Assumptions'!E17-'Assumptions'!E18)+D59)/(1-'Assumptions'!E17-'Assumptions'!E18)))))-(('Assumptions'!E52*(1+'Assumptions'!E78))+('Assumptions'!E53*(1+'Assumptions'!F78))+(('Assumptions'!E54*(1+'Assumptions'!G78))+('Assumptions'!E55*(1+'Assumptions'!G78))+'Assumptions'!E56+'Assumptions'!E57+'Assumptions'!E58+'Assumptions'!E59+'Assumptions'!E60+'Assumptions'!E61+'Assumptions'!E62+'Assumptions'!E63+'Assumptions'!E64+'Assumptions'!E65)*(80%+20%*(MAX(50%,(1-'Assumptions'!E17-'Assumptions'!E18)+D59)/(1-'Assumptions'!E17-'Assumptions'!E18)))+((('Assumptions'!E6*('Assumptions'!E16*(1+C59))*'Assumptions'!E13)*(1-'Assumptions'!E17-MAX(0,'Assumptions'!E18-D59)-'Assumptions'!E19)-'Assumptions'!E6*('Assumptions'!E16*(1+C59))*('Assumptions'!E20+E59)-'Assumptions'!E6*'Assumptions'!E21)+('Standard'!B47*(60%+40%*(MAX(50%,(1-'Assumptions'!E17-'Assumptions'!E18)+D59)/(1-'Assumptions'!E17-'Assumptions'!E18)))))*'Assumptions'!E28))/('Assumptions'!E34+F59))*55%,(((('Assumptions'!E6*('Assumptions'!E16*(1+C59))*'Assumptions'!E13)*(1-'Assumptions'!E17-MAX(0,'Assumptions'!E18-D59)-'Assumptions'!E19)-'Assumptions'!E6*('Assumptions'!E16*(1+C59))*('Assumptions'!E20+E59)-'Assumptions'!E6*'Assumptions'!E21)+('Standard'!B47*(60%+40%*(MAX(50%,(1-'Assumptions'!E17-'Assumptions'!E18)+D59)/(1-'Assumptions'!E17-'Assumptions'!E18)))))-(('Assumptions'!E52*(1+'Assumptions'!E78))+('Assumptions'!E53*(1+'Assumptions'!F78))+(('Assumptions'!E54*(1+'Assumptions'!G78))+('Assumptions'!E55*(1+'Assumptions'!G78))+'Assumptions'!E56+'Assumptions'!E57+'Assumptions'!E58+'Assumptions'!E59+'Assumptions'!E60+'Assumptions'!E61+'Assumptions'!E62+'Assumptions'!E63+'Assumptions'!E64+'Assumptions'!E65)*(80%+20%*(MAX(50%,(1-'Assumptions'!E17-'Assumptions'!E18)+D59)/(1-'Assumptions'!E17-'Assumptions'!E18)))+((('Assumptions'!E6*('Assumptions'!E16*(1+C59))*'Assumptions'!E13)*(1-'Assumptions'!E17-MAX(0,'Assumptions'!E18-D59)-'Assumptions'!E19)-'Assumptions'!E6*('Assumptions'!E16*(1+C59))*('Assumptions'!E20+E59)-'Assumptions'!E6*'Assumptions'!E21)+('Standard'!B47*(60%+40%*(MAX(50%,(1-'Assumptions'!E17-'Assumptions'!E18)+D59)/(1-'Assumptions'!E17-'Assumptions'!E18)))))*'Assumptions'!E28))/(1.30*(-PMT(('Assumptions'!E37+2%)/12,30*12,1)*12))))*(-PMT(('Assumptions'!E37+2%)/12,30*12,1)*12),'Standard'!B98))&gt;0,J59/(IF(G59=1,MAX(0,MIN(MAX(0,(((('Assumptions'!E6*('Assumptions'!E16*(1+C59))*'Assumptions'!E13)*(1-'Assumptions'!E17-MAX(0,'Assumptions'!E18-D59)-'Assumptions'!E19)-'Assumptions'!E6*('Assumptions'!E16*(1+C59))*('Assumptions'!E20+E59)-'Assumptions'!E6*'Assumptions'!E21)+('Standard'!B47*(60%+40%*(MAX(50%,(1-'Assumptions'!E17-'Assumptions'!E18)+D59)/(1-'Assumptions'!E17-'Assumptions'!E18)))))-(('Assumptions'!E52*(1+'Assumptions'!E78))+('Assumptions'!E53*(1+'Assumptions'!F78))+(('Assumptions'!E54*(1+'Assumptions'!G78))+('Assumptions'!E55*(1+'Assumptions'!G78))+'Assumptions'!E56+'Assumptions'!E57+'Assumptions'!E58+'Assumptions'!E59+'Assumptions'!E60+'Assumptions'!E61+'Assumptions'!E62+'Assumptions'!E63+'Assumptions'!E64+'Assumptions'!E65)*(80%+20%*(MAX(50%,(1-'Assumptions'!E17-'Assumptions'!E18)+D59)/(1-'Assumptions'!E17-'Assumptions'!E18)))+((('Assumptions'!E6*('Assumptions'!E16*(1+C59))*'Assumptions'!E13)*(1-'Assumptions'!E17-MAX(0,'Assumptions'!E18-D59)-'Assumptions'!E19)-'Assumptions'!E6*('Assumptions'!E16*(1+C59))*('Assumptions'!E20+E59)-'Assumptions'!E6*'Assumptions'!E21)+('Standard'!B47*(60%+40%*(MAX(50%,(1-'Assumptions'!E17-'Assumptions'!E18)+D59)/(1-'Assumptions'!E17-'Assumptions'!E18)))))*'Assumptions'!E28))/('Assumptions'!E34+F59))*55%,(((('Assumptions'!E6*('Assumptions'!E16*(1+C59))*'Assumptions'!E13)*(1-'Assumptions'!E17-MAX(0,'Assumptions'!E18-D59)-'Assumptions'!E19)-'Assumptions'!E6*('Assumptions'!E16*(1+C59))*('Assumptions'!E20+E59)-'Assumptions'!E6*'Assumptions'!E21)+('Standard'!B47*(60%+40%*(MAX(50%,(1-'Assumptions'!E17-'Assumptions'!E18)+D59)/(1-'Assumptions'!E17-'Assumptions'!E18)))))-(('Assumptions'!E52*(1+'Assumptions'!E78))+('Assumptions'!E53*(1+'Assumptions'!F78))+(('Assumptions'!E54*(1+'Assumptions'!G78))+('Assumptions'!E55*(1+'Assumptions'!G78))+'Assumptions'!E56+'Assumptions'!E57+'Assumptions'!E58+'Assumptions'!E59+'Assumptions'!E60+'Assumptions'!E61+'Assumptions'!E62+'Assumptions'!E63+'Assumptions'!E64+'Assumptions'!E65)*(80%+20%*(MAX(50%,(1-'Assumptions'!E17-'Assumptions'!E18)+D59)/(1-'Assumptions'!E17-'Assumptions'!E18)))+((('Assumptions'!E6*('Assumptions'!E16*(1+C59))*'Assumptions'!E13)*(1-'Assumptions'!E17-MAX(0,'Assumptions'!E18-D59)-'Assumptions'!E19)-'Assumptions'!E6*('Assumptions'!E16*(1+C59))*('Assumptions'!E20+E59)-'Assumptions'!E6*'Assumptions'!E21)+('Standard'!B47*(60%+40%*(MAX(50%,(1-'Assumptions'!E17-'Assumptions'!E18)+D59)/(1-'Assumptions'!E17-'Assumptions'!E18)))))*'Assumptions'!E28))/(1.30*(-PMT(('Assumptions'!E37+2%)/12,30*12,1)*12))))*(-PMT(('Assumptions'!E37+2%)/12,30*12,1)*12),'Standard'!B98)),"")</x:f>
        <x:v>0.8962717472870443</x:v>
      </x:c>
      <x:c r="M59" s="106" t="n">
        <x:f>IF((IF(G59=1,MAX(0,MIN(MAX(0,(((('Assumptions'!E6*('Assumptions'!E16*(1+C59))*'Assumptions'!E13)*(1-'Assumptions'!E17-MAX(0,'Assumptions'!E18-D59)-'Assumptions'!E19)-'Assumptions'!E6*('Assumptions'!E16*(1+C59))*('Assumptions'!E20+E59)-'Assumptions'!E6*'Assumptions'!E21)+('Standard'!B47*(60%+40%*(MAX(50%,(1-'Assumptions'!E17-'Assumptions'!E18)+D59)/(1-'Assumptions'!E17-'Assumptions'!E18)))))-(('Assumptions'!E52*(1+'Assumptions'!E78))+('Assumptions'!E53*(1+'Assumptions'!F78))+(('Assumptions'!E54*(1+'Assumptions'!G78))+('Assumptions'!E55*(1+'Assumptions'!G78))+'Assumptions'!E56+'Assumptions'!E57+'Assumptions'!E58+'Assumptions'!E59+'Assumptions'!E60+'Assumptions'!E61+'Assumptions'!E62+'Assumptions'!E63+'Assumptions'!E64+'Assumptions'!E65)*(80%+20%*(MAX(50%,(1-'Assumptions'!E17-'Assumptions'!E18)+D59)/(1-'Assumptions'!E17-'Assumptions'!E18)))+((('Assumptions'!E6*('Assumptions'!E16*(1+C59))*'Assumptions'!E13)*(1-'Assumptions'!E17-MAX(0,'Assumptions'!E18-D59)-'Assumptions'!E19)-'Assumptions'!E6*('Assumptions'!E16*(1+C59))*('Assumptions'!E20+E59)-'Assumptions'!E6*'Assumptions'!E21)+('Standard'!B47*(60%+40%*(MAX(50%,(1-'Assumptions'!E17-'Assumptions'!E18)+D59)/(1-'Assumptions'!E17-'Assumptions'!E18)))))*'Assumptions'!E28))/('Assumptions'!E34+F59))*55%,(((('Assumptions'!E6*('Assumptions'!E16*(1+C59))*'Assumptions'!E13)*(1-'Assumptions'!E17-MAX(0,'Assumptions'!E18-D59)-'Assumptions'!E19)-'Assumptions'!E6*('Assumptions'!E16*(1+C59))*('Assumptions'!E20+E59)-'Assumptions'!E6*'Assumptions'!E21)+('Standard'!B47*(60%+40%*(MAX(50%,(1-'Assumptions'!E17-'Assumptions'!E18)+D59)/(1-'Assumptions'!E17-'Assumptions'!E18)))))-(('Assumptions'!E52*(1+'Assumptions'!E78))+('Assumptions'!E53*(1+'Assumptions'!F78))+(('Assumptions'!E54*(1+'Assumptions'!G78))+('Assumptions'!E55*(1+'Assumptions'!G78))+'Assumptions'!E56+'Assumptions'!E57+'Assumptions'!E58+'Assumptions'!E59+'Assumptions'!E60+'Assumptions'!E61+'Assumptions'!E62+'Assumptions'!E63+'Assumptions'!E64+'Assumptions'!E65)*(80%+20%*(MAX(50%,(1-'Assumptions'!E17-'Assumptions'!E18)+D59)/(1-'Assumptions'!E17-'Assumptions'!E18)))+((('Assumptions'!E6*('Assumptions'!E16*(1+C59))*'Assumptions'!E13)*(1-'Assumptions'!E17-MAX(0,'Assumptions'!E18-D59)-'Assumptions'!E19)-'Assumptions'!E6*('Assumptions'!E16*(1+C59))*('Assumptions'!E20+E59)-'Assumptions'!E6*'Assumptions'!E21)+('Standard'!B47*(60%+40%*(MAX(50%,(1-'Assumptions'!E17-'Assumptions'!E18)+D59)/(1-'Assumptions'!E17-'Assumptions'!E18)))))*'Assumptions'!E28))/(1.30*(-PMT(('Assumptions'!E37+2%)/12,30*12,1)*12)))),'Assumptions'!E36))&gt;0,J59/(IF(G59=1,MAX(0,MIN(MAX(0,(((('Assumptions'!E6*('Assumptions'!E16*(1+C59))*'Assumptions'!E13)*(1-'Assumptions'!E17-MAX(0,'Assumptions'!E18-D59)-'Assumptions'!E19)-'Assumptions'!E6*('Assumptions'!E16*(1+C59))*('Assumptions'!E20+E59)-'Assumptions'!E6*'Assumptions'!E21)+('Standard'!B47*(60%+40%*(MAX(50%,(1-'Assumptions'!E17-'Assumptions'!E18)+D59)/(1-'Assumptions'!E17-'Assumptions'!E18)))))-(('Assumptions'!E52*(1+'Assumptions'!E78))+('Assumptions'!E53*(1+'Assumptions'!F78))+(('Assumptions'!E54*(1+'Assumptions'!G78))+('Assumptions'!E55*(1+'Assumptions'!G78))+'Assumptions'!E56+'Assumptions'!E57+'Assumptions'!E58+'Assumptions'!E59+'Assumptions'!E60+'Assumptions'!E61+'Assumptions'!E62+'Assumptions'!E63+'Assumptions'!E64+'Assumptions'!E65)*(80%+20%*(MAX(50%,(1-'Assumptions'!E17-'Assumptions'!E18)+D59)/(1-'Assumptions'!E17-'Assumptions'!E18)))+((('Assumptions'!E6*('Assumptions'!E16*(1+C59))*'Assumptions'!E13)*(1-'Assumptions'!E17-MAX(0,'Assumptions'!E18-D59)-'Assumptions'!E19)-'Assumptions'!E6*('Assumptions'!E16*(1+C59))*('Assumptions'!E20+E59)-'Assumptions'!E6*'Assumptions'!E21)+('Standard'!B47*(60%+40%*(MAX(50%,(1-'Assumptions'!E17-'Assumptions'!E18)+D59)/(1-'Assumptions'!E17-'Assumptions'!E18)))))*'Assumptions'!E28))/('Assumptions'!E34+F59))*55%,(((('Assumptions'!E6*('Assumptions'!E16*(1+C59))*'Assumptions'!E13)*(1-'Assumptions'!E17-MAX(0,'Assumptions'!E18-D59)-'Assumptions'!E19)-'Assumptions'!E6*('Assumptions'!E16*(1+C59))*('Assumptions'!E20+E59)-'Assumptions'!E6*'Assumptions'!E21)+('Standard'!B47*(60%+40%*(MAX(50%,(1-'Assumptions'!E17-'Assumptions'!E18)+D59)/(1-'Assumptions'!E17-'Assumptions'!E18)))))-(('Assumptions'!E52*(1+'Assumptions'!E78))+('Assumptions'!E53*(1+'Assumptions'!F78))+(('Assumptions'!E54*(1+'Assumptions'!G78))+('Assumptions'!E55*(1+'Assumptions'!G78))+'Assumptions'!E56+'Assumptions'!E57+'Assumptions'!E58+'Assumptions'!E59+'Assumptions'!E60+'Assumptions'!E61+'Assumptions'!E62+'Assumptions'!E63+'Assumptions'!E64+'Assumptions'!E65)*(80%+20%*(MAX(50%,(1-'Assumptions'!E17-'Assumptions'!E18)+D59)/(1-'Assumptions'!E17-'Assumptions'!E18)))+((('Assumptions'!E6*('Assumptions'!E16*(1+C59))*'Assumptions'!E13)*(1-'Assumptions'!E17-MAX(0,'Assumptions'!E18-D59)-'Assumptions'!E19)-'Assumptions'!E6*('Assumptions'!E16*(1+C59))*('Assumptions'!E20+E59)-'Assumptions'!E6*'Assumptions'!E21)+('Standard'!B47*(60%+40%*(MAX(50%,(1-'Assumptions'!E17-'Assumptions'!E18)+D59)/(1-'Assumptions'!E17-'Assumptions'!E18)))))*'Assumptions'!E28))/(1.30*(-PMT(('Assumptions'!E37+2%)/12,30*12,1)*12)))),'Assumptions'!E36)),"")</x:f>
        <x:v>0.06975841791578945</x:v>
      </x:c>
      <x:c r="N59" s="110" t="n">
        <x:f>J59-'Standard'!B76-(IF(G59=1,MAX(0,MIN(MAX(0,(((('Assumptions'!E6*('Assumptions'!E16*(1+C59))*'Assumptions'!E13)*(1-'Assumptions'!E17-MAX(0,'Assumptions'!E18-D59)-'Assumptions'!E19)-'Assumptions'!E6*('Assumptions'!E16*(1+C59))*('Assumptions'!E20+E59)-'Assumptions'!E6*'Assumptions'!E21)+('Standard'!B47*(60%+40%*(MAX(50%,(1-'Assumptions'!E17-'Assumptions'!E18)+D59)/(1-'Assumptions'!E17-'Assumptions'!E18)))))-(('Assumptions'!E52*(1+'Assumptions'!E78))+('Assumptions'!E53*(1+'Assumptions'!F78))+(('Assumptions'!E54*(1+'Assumptions'!G78))+('Assumptions'!E55*(1+'Assumptions'!G78))+'Assumptions'!E56+'Assumptions'!E57+'Assumptions'!E58+'Assumptions'!E59+'Assumptions'!E60+'Assumptions'!E61+'Assumptions'!E62+'Assumptions'!E63+'Assumptions'!E64+'Assumptions'!E65)*(80%+20%*(MAX(50%,(1-'Assumptions'!E17-'Assumptions'!E18)+D59)/(1-'Assumptions'!E17-'Assumptions'!E18)))+((('Assumptions'!E6*('Assumptions'!E16*(1+C59))*'Assumptions'!E13)*(1-'Assumptions'!E17-MAX(0,'Assumptions'!E18-D59)-'Assumptions'!E19)-'Assumptions'!E6*('Assumptions'!E16*(1+C59))*('Assumptions'!E20+E59)-'Assumptions'!E6*'Assumptions'!E21)+('Standard'!B47*(60%+40%*(MAX(50%,(1-'Assumptions'!E17-'Assumptions'!E18)+D59)/(1-'Assumptions'!E17-'Assumptions'!E18)))))*'Assumptions'!E28))/('Assumptions'!E34+F59))*55%,(((('Assumptions'!E6*('Assumptions'!E16*(1+C59))*'Assumptions'!E13)*(1-'Assumptions'!E17-MAX(0,'Assumptions'!E18-D59)-'Assumptions'!E19)-'Assumptions'!E6*('Assumptions'!E16*(1+C59))*('Assumptions'!E20+E59)-'Assumptions'!E6*'Assumptions'!E21)+('Standard'!B47*(60%+40%*(MAX(50%,(1-'Assumptions'!E17-'Assumptions'!E18)+D59)/(1-'Assumptions'!E17-'Assumptions'!E18)))))-(('Assumptions'!E52*(1+'Assumptions'!E78))+('Assumptions'!E53*(1+'Assumptions'!F78))+(('Assumptions'!E54*(1+'Assumptions'!G78))+('Assumptions'!E55*(1+'Assumptions'!G78))+'Assumptions'!E56+'Assumptions'!E57+'Assumptions'!E58+'Assumptions'!E59+'Assumptions'!E60+'Assumptions'!E61+'Assumptions'!E62+'Assumptions'!E63+'Assumptions'!E64+'Assumptions'!E65)*(80%+20%*(MAX(50%,(1-'Assumptions'!E17-'Assumptions'!E18)+D59)/(1-'Assumptions'!E17-'Assumptions'!E18)))+((('Assumptions'!E6*('Assumptions'!E16*(1+C59))*'Assumptions'!E13)*(1-'Assumptions'!E17-MAX(0,'Assumptions'!E18-D59)-'Assumptions'!E19)-'Assumptions'!E6*('Assumptions'!E16*(1+C59))*('Assumptions'!E20+E59)-'Assumptions'!E6*'Assumptions'!E21)+('Standard'!B47*(60%+40%*(MAX(50%,(1-'Assumptions'!E17-'Assumptions'!E18)+D59)/(1-'Assumptions'!E17-'Assumptions'!E18)))))*'Assumptions'!E28))/(1.30*(-PMT(('Assumptions'!E37+2%)/12,30*12,1)*12))))*(-PMT(('Assumptions'!E37+2%)/12,30*12,1)*12),'Standard'!B98))-'Standard'!B102-'Assumptions'!E6*'Assumptions'!I78</x:f>
        <x:v>-1047168.5988776572</x:v>
      </x:c>
      <x:c r="O59" s="110" t="n">
        <x:f>MAX(0,(((('Assumptions'!E6*('Assumptions'!E16*(1+C59))*'Assumptions'!E13)*(1-'Assumptions'!E17-MAX(0,'Assumptions'!E18-D59)-'Assumptions'!E19)-'Assumptions'!E6*('Assumptions'!E16*(1+C59))*('Assumptions'!E20+E59)-'Assumptions'!E6*'Assumptions'!E21)+('Standard'!B47*(60%+40%*(MAX(50%,(1-'Assumptions'!E17-'Assumptions'!E18)+D59)/(1-'Assumptions'!E17-'Assumptions'!E18)))))-(('Assumptions'!E52*(1+'Assumptions'!E78))+('Assumptions'!E53*(1+'Assumptions'!F78))+(('Assumptions'!E54*(1+'Assumptions'!G78))+('Assumptions'!E55*(1+'Assumptions'!G78))+'Assumptions'!E56+'Assumptions'!E57+'Assumptions'!E58+'Assumptions'!E59+'Assumptions'!E60+'Assumptions'!E61+'Assumptions'!E62+'Assumptions'!E63+'Assumptions'!E64+'Assumptions'!E65)*(80%+20%*(MAX(50%,(1-'Assumptions'!E17-'Assumptions'!E18)+D59)/(1-'Assumptions'!E17-'Assumptions'!E18)))+((('Assumptions'!E6*('Assumptions'!E16*(1+C59))*'Assumptions'!E13)*(1-'Assumptions'!E17-MAX(0,'Assumptions'!E18-D59)-'Assumptions'!E19)-'Assumptions'!E6*('Assumptions'!E16*(1+C59))*('Assumptions'!E20+E59)-'Assumptions'!E6*'Assumptions'!E21)+('Standard'!B47*(60%+40%*(MAX(50%,(1-'Assumptions'!E17-'Assumptions'!E18)+D59)/(1-'Assumptions'!E17-'Assumptions'!E18)))))*'Assumptions'!E28))/('Assumptions'!E34+F59))</x:f>
        <x:v>110450828.36666662</x:v>
      </x:c>
      <x:c r="P59" s="106" t="n">
        <x:f>IF(O59&gt;0,(IF(G59=1,MAX(0,MIN(MAX(0,(((('Assumptions'!E6*('Assumptions'!E16*(1+C59))*'Assumptions'!E13)*(1-'Assumptions'!E17-MAX(0,'Assumptions'!E18-D59)-'Assumptions'!E19)-'Assumptions'!E6*('Assumptions'!E16*(1+C59))*('Assumptions'!E20+E59)-'Assumptions'!E6*'Assumptions'!E21)+('Standard'!B47*(60%+40%*(MAX(50%,(1-'Assumptions'!E17-'Assumptions'!E18)+D59)/(1-'Assumptions'!E17-'Assumptions'!E18)))))-(('Assumptions'!E52*(1+'Assumptions'!E78))+('Assumptions'!E53*(1+'Assumptions'!F78))+(('Assumptions'!E54*(1+'Assumptions'!G78))+('Assumptions'!E55*(1+'Assumptions'!G78))+'Assumptions'!E56+'Assumptions'!E57+'Assumptions'!E58+'Assumptions'!E59+'Assumptions'!E60+'Assumptions'!E61+'Assumptions'!E62+'Assumptions'!E63+'Assumptions'!E64+'Assumptions'!E65)*(80%+20%*(MAX(50%,(1-'Assumptions'!E17-'Assumptions'!E18)+D59)/(1-'Assumptions'!E17-'Assumptions'!E18)))+((('Assumptions'!E6*('Assumptions'!E16*(1+C59))*'Assumptions'!E13)*(1-'Assumptions'!E17-MAX(0,'Assumptions'!E18-D59)-'Assumptions'!E19)-'Assumptions'!E6*('Assumptions'!E16*(1+C59))*('Assumptions'!E20+E59)-'Assumptions'!E6*'Assumptions'!E21)+('Standard'!B47*(60%+40%*(MAX(50%,(1-'Assumptions'!E17-'Assumptions'!E18)+D59)/(1-'Assumptions'!E17-'Assumptions'!E18)))))*'Assumptions'!E28))/('Assumptions'!E34+F59))*55%,(((('Assumptions'!E6*('Assumptions'!E16*(1+C59))*'Assumptions'!E13)*(1-'Assumptions'!E17-MAX(0,'Assumptions'!E18-D59)-'Assumptions'!E19)-'Assumptions'!E6*('Assumptions'!E16*(1+C59))*('Assumptions'!E20+E59)-'Assumptions'!E6*'Assumptions'!E21)+('Standard'!B47*(60%+40%*(MAX(50%,(1-'Assumptions'!E17-'Assumptions'!E18)+D59)/(1-'Assumptions'!E17-'Assumptions'!E18)))))-(('Assumptions'!E52*(1+'Assumptions'!E78))+('Assumptions'!E53*(1+'Assumptions'!F78))+(('Assumptions'!E54*(1+'Assumptions'!G78))+('Assumptions'!E55*(1+'Assumptions'!G78))+'Assumptions'!E56+'Assumptions'!E57+'Assumptions'!E58+'Assumptions'!E59+'Assumptions'!E60+'Assumptions'!E61+'Assumptions'!E62+'Assumptions'!E63+'Assumptions'!E64+'Assumptions'!E65)*(80%+20%*(MAX(50%,(1-'Assumptions'!E17-'Assumptions'!E18)+D59)/(1-'Assumptions'!E17-'Assumptions'!E18)))+((('Assumptions'!E6*('Assumptions'!E16*(1+C59))*'Assumptions'!E13)*(1-'Assumptions'!E17-MAX(0,'Assumptions'!E18-D59)-'Assumptions'!E19)-'Assumptions'!E6*('Assumptions'!E16*(1+C59))*('Assumptions'!E20+E59)-'Assumptions'!E6*'Assumptions'!E21)+('Standard'!B47*(60%+40%*(MAX(50%,(1-'Assumptions'!E17-'Assumptions'!E18)+D59)/(1-'Assumptions'!E17-'Assumptions'!E18)))))*'Assumptions'!E28))/(1.30*(-PMT(('Assumptions'!E37+2%)/12,30*12,1)*12)))),'Assumptions'!E36))/O59,"")</x:f>
        <x:v>0.8601112495474087</x:v>
      </x:c>
      <x:c r="Q59" s="110" t="n">
        <x:f>O59-(IF(G59=1,MAX(0,MIN(MAX(0,(((('Assumptions'!E6*('Assumptions'!E16*(1+C59))*'Assumptions'!E13)*(1-'Assumptions'!E17-MAX(0,'Assumptions'!E18-D59)-'Assumptions'!E19)-'Assumptions'!E6*('Assumptions'!E16*(1+C59))*('Assumptions'!E20+E59)-'Assumptions'!E6*'Assumptions'!E21)+('Standard'!B47*(60%+40%*(MAX(50%,(1-'Assumptions'!E17-'Assumptions'!E18)+D59)/(1-'Assumptions'!E17-'Assumptions'!E18)))))-(('Assumptions'!E52*(1+'Assumptions'!E78))+('Assumptions'!E53*(1+'Assumptions'!F78))+(('Assumptions'!E54*(1+'Assumptions'!G78))+('Assumptions'!E55*(1+'Assumptions'!G78))+'Assumptions'!E56+'Assumptions'!E57+'Assumptions'!E58+'Assumptions'!E59+'Assumptions'!E60+'Assumptions'!E61+'Assumptions'!E62+'Assumptions'!E63+'Assumptions'!E64+'Assumptions'!E65)*(80%+20%*(MAX(50%,(1-'Assumptions'!E17-'Assumptions'!E18)+D59)/(1-'Assumptions'!E17-'Assumptions'!E18)))+((('Assumptions'!E6*('Assumptions'!E16*(1+C59))*'Assumptions'!E13)*(1-'Assumptions'!E17-MAX(0,'Assumptions'!E18-D59)-'Assumptions'!E19)-'Assumptions'!E6*('Assumptions'!E16*(1+C59))*('Assumptions'!E20+E59)-'Assumptions'!E6*'Assumptions'!E21)+('Standard'!B47*(60%+40%*(MAX(50%,(1-'Assumptions'!E17-'Assumptions'!E18)+D59)/(1-'Assumptions'!E17-'Assumptions'!E18)))))*'Assumptions'!E28))/('Assumptions'!E34+F59))*55%,(((('Assumptions'!E6*('Assumptions'!E16*(1+C59))*'Assumptions'!E13)*(1-'Assumptions'!E17-MAX(0,'Assumptions'!E18-D59)-'Assumptions'!E19)-'Assumptions'!E6*('Assumptions'!E16*(1+C59))*('Assumptions'!E20+E59)-'Assumptions'!E6*'Assumptions'!E21)+('Standard'!B47*(60%+40%*(MAX(50%,(1-'Assumptions'!E17-'Assumptions'!E18)+D59)/(1-'Assumptions'!E17-'Assumptions'!E18)))))-(('Assumptions'!E52*(1+'Assumptions'!E78))+('Assumptions'!E53*(1+'Assumptions'!F78))+(('Assumptions'!E54*(1+'Assumptions'!G78))+('Assumptions'!E55*(1+'Assumptions'!G78))+'Assumptions'!E56+'Assumptions'!E57+'Assumptions'!E58+'Assumptions'!E59+'Assumptions'!E60+'Assumptions'!E61+'Assumptions'!E62+'Assumptions'!E63+'Assumptions'!E64+'Assumptions'!E65)*(80%+20%*(MAX(50%,(1-'Assumptions'!E17-'Assumptions'!E18)+D59)/(1-'Assumptions'!E17-'Assumptions'!E18)))+((('Assumptions'!E6*('Assumptions'!E16*(1+C59))*'Assumptions'!E13)*(1-'Assumptions'!E17-MAX(0,'Assumptions'!E18-D59)-'Assumptions'!E19)-'Assumptions'!E6*('Assumptions'!E16*(1+C59))*('Assumptions'!E20+E59)-'Assumptions'!E6*'Assumptions'!E21)+('Standard'!B47*(60%+40%*(MAX(50%,(1-'Assumptions'!E17-'Assumptions'!E18)+D59)/(1-'Assumptions'!E17-'Assumptions'!E18)))))*'Assumptions'!E28))/(1.30*(-PMT(('Assumptions'!E37+2%)/12,30*12,1)*12)))),'Assumptions'!E36))-'Assumptions'!E41</x:f>
        <x:v>15450828.366666615</x:v>
      </x:c>
      <x:c r="R59" s="110" t="n">
        <x:f>IF(G59=1,MAX(0,'Assumptions'!E36-(MAX(0,MIN(MAX(0,(((('Assumptions'!E6*('Assumptions'!E16*(1+C59))*'Assumptions'!E13)*(1-'Assumptions'!E17-MAX(0,'Assumptions'!E18-D59)-'Assumptions'!E19)-'Assumptions'!E6*('Assumptions'!E16*(1+C59))*('Assumptions'!E20+E59)-'Assumptions'!E6*'Assumptions'!E21)+('Standard'!B47*(60%+40%*(MAX(50%,(1-'Assumptions'!E17-'Assumptions'!E18)+D59)/(1-'Assumptions'!E17-'Assumptions'!E18)))))-(('Assumptions'!E52*(1+'Assumptions'!E78))+('Assumptions'!E53*(1+'Assumptions'!F78))+(('Assumptions'!E54*(1+'Assumptions'!G78))+('Assumptions'!E55*(1+'Assumptions'!G78))+'Assumptions'!E56+'Assumptions'!E57+'Assumptions'!E58+'Assumptions'!E59+'Assumptions'!E60+'Assumptions'!E61+'Assumptions'!E62+'Assumptions'!E63+'Assumptions'!E64+'Assumptions'!E65)*(80%+20%*(MAX(50%,(1-'Assumptions'!E17-'Assumptions'!E18)+D59)/(1-'Assumptions'!E17-'Assumptions'!E18)))+((('Assumptions'!E6*('Assumptions'!E16*(1+C59))*'Assumptions'!E13)*(1-'Assumptions'!E17-MAX(0,'Assumptions'!E18-D59)-'Assumptions'!E19)-'Assumptions'!E6*('Assumptions'!E16*(1+C59))*('Assumptions'!E20+E59)-'Assumptions'!E6*'Assumptions'!E21)+('Standard'!B47*(60%+40%*(MAX(50%,(1-'Assumptions'!E17-'Assumptions'!E18)+D59)/(1-'Assumptions'!E17-'Assumptions'!E18)))))*'Assumptions'!E28))/('Assumptions'!E34+F59))*55%,(((('Assumptions'!E6*('Assumptions'!E16*(1+C59))*'Assumptions'!E13)*(1-'Assumptions'!E17-MAX(0,'Assumptions'!E18-D59)-'Assumptions'!E19)-'Assumptions'!E6*('Assumptions'!E16*(1+C59))*('Assumptions'!E20+E59)-'Assumptions'!E6*'Assumptions'!E21)+('Standard'!B47*(60%+40%*(MAX(50%,(1-'Assumptions'!E17-'Assumptions'!E18)+D59)/(1-'Assumptions'!E17-'Assumptions'!E18)))))-(('Assumptions'!E52*(1+'Assumptions'!E78))+('Assumptions'!E53*(1+'Assumptions'!F78))+(('Assumptions'!E54*(1+'Assumptions'!G78))+('Assumptions'!E55*(1+'Assumptions'!G78))+'Assumptions'!E56+'Assumptions'!E57+'Assumptions'!E58+'Assumptions'!E59+'Assumptions'!E60+'Assumptions'!E61+'Assumptions'!E62+'Assumptions'!E63+'Assumptions'!E64+'Assumptions'!E65)*(80%+20%*(MAX(50%,(1-'Assumptions'!E17-'Assumptions'!E18)+D59)/(1-'Assumptions'!E17-'Assumptions'!E18)))+((('Assumptions'!E6*('Assumptions'!E16*(1+C59))*'Assumptions'!E13)*(1-'Assumptions'!E17-MAX(0,'Assumptions'!E18-D59)-'Assumptions'!E19)-'Assumptions'!E6*('Assumptions'!E16*(1+C59))*('Assumptions'!E20+E59)-'Assumptions'!E6*'Assumptions'!E21)+('Standard'!B47*(60%+40%*(MAX(50%,(1-'Assumptions'!E17-'Assumptions'!E18)+D59)/(1-'Assumptions'!E17-'Assumptions'!E18)))))*'Assumptions'!E28))/(1.30*(-PMT(('Assumptions'!E37+2%)/12,30*12,1)*12)))))),0)</x:f>
        <x:v>0</x:v>
      </x:c>
      <x:c r="S59" s="32" t="str">
        <x:v>Property cash flow, then common equity</x:v>
      </x:c>
    </x:row>
    <x:row r="60">
      <x:c r="A60" s="32" t="str">
        <x:v>The Standard</x:v>
      </x:c>
      <x:c r="B60" s="32" t="str">
        <x:v>Property tax +10%</x:v>
      </x:c>
      <x:c r="C60" s="104" t="n">
        <x:f>'Assumptions'!B79</x:f>
        <x:v>0</x:v>
      </x:c>
      <x:c r="D60" s="104" t="n">
        <x:f>'Assumptions'!C79</x:f>
        <x:v>0</x:v>
      </x:c>
      <x:c r="E60" s="102" t="n">
        <x:f>'Assumptions'!D79</x:f>
        <x:v>0</x:v>
      </x:c>
      <x:c r="F60" s="104" t="n">
        <x:f>'Assumptions'!H79</x:f>
        <x:v>0</x:v>
      </x:c>
      <x:c r="G60" s="91" t="n">
        <x:f>'Assumptions'!J79</x:f>
        <x:v>0</x:v>
      </x:c>
      <x:c r="H60" s="110" t="n">
        <x:f>(('Assumptions'!E6*('Assumptions'!E16*(1+C60))*'Assumptions'!E13)*(1-'Assumptions'!E17-MAX(0,'Assumptions'!E18-D60)-'Assumptions'!E19)-'Assumptions'!E6*('Assumptions'!E16*(1+C60))*('Assumptions'!E20+E60)-'Assumptions'!E6*'Assumptions'!E21)/'Assumptions'!E6/'Assumptions'!E13</x:f>
        <x:v>1299.2083333333333</x:v>
      </x:c>
      <x:c r="I60" s="110" t="n">
        <x:f>((('Assumptions'!E6*('Assumptions'!E16*(1+C60))*'Assumptions'!E13)*(1-'Assumptions'!E17-MAX(0,'Assumptions'!E18-D60)-'Assumptions'!E19)-'Assumptions'!E6*('Assumptions'!E16*(1+C60))*('Assumptions'!E20+E60)-'Assumptions'!E6*'Assumptions'!E21)+('Standard'!B47*(60%+40%*(MAX(50%,(1-'Assumptions'!E17-'Assumptions'!E18)+D60)/(1-'Assumptions'!E17-'Assumptions'!E18)))))</x:f>
        <x:v>15443596.599999998</x:v>
      </x:c>
      <x:c r="J60" s="110" t="n">
        <x:f>(((('Assumptions'!E6*('Assumptions'!E16*(1+C60))*'Assumptions'!E13)*(1-'Assumptions'!E17-MAX(0,'Assumptions'!E18-D60)-'Assumptions'!E19)-'Assumptions'!E6*('Assumptions'!E16*(1+C60))*('Assumptions'!E20+E60)-'Assumptions'!E6*'Assumptions'!E21)+('Standard'!B47*(60%+40%*(MAX(50%,(1-'Assumptions'!E17-'Assumptions'!E18)+D60)/(1-'Assumptions'!E17-'Assumptions'!E18)))))-(('Assumptions'!E52*(1+'Assumptions'!E79))+('Assumptions'!E53*(1+'Assumptions'!F79))+(('Assumptions'!E54*(1+'Assumptions'!G79))+('Assumptions'!E55*(1+'Assumptions'!G79))+'Assumptions'!E56+'Assumptions'!E57+'Assumptions'!E58+'Assumptions'!E59+'Assumptions'!E60+'Assumptions'!E61+'Assumptions'!E62+'Assumptions'!E63+'Assumptions'!E64+'Assumptions'!E65)*(80%+20%*(MAX(50%,(1-'Assumptions'!E17-'Assumptions'!E18)+D60)/(1-'Assumptions'!E17-'Assumptions'!E18)))+((('Assumptions'!E6*('Assumptions'!E16*(1+C60))*'Assumptions'!E13)*(1-'Assumptions'!E17-MAX(0,'Assumptions'!E18-D60)-'Assumptions'!E19)-'Assumptions'!E6*('Assumptions'!E16*(1+C60))*('Assumptions'!E20+E60)-'Assumptions'!E6*'Assumptions'!E21)+('Standard'!B47*(60%+40%*(MAX(50%,(1-'Assumptions'!E17-'Assumptions'!E18)+D60)/(1-'Assumptions'!E17-'Assumptions'!E18)))))*'Assumptions'!E28))</x:f>
        <x:v>9150288.701999998</x:v>
      </x:c>
      <x:c r="K60" s="106" t="n">
        <x:f>J60/'Standard'!B73-1</x:f>
        <x:v>-0.025558319623217307</x:v>
      </x:c>
      <x:c r="L60" s="112" t="n">
        <x:f>IF((IF(G60=1,MAX(0,MIN(MAX(0,(((('Assumptions'!E6*('Assumptions'!E16*(1+C60))*'Assumptions'!E13)*(1-'Assumptions'!E17-MAX(0,'Assumptions'!E18-D60)-'Assumptions'!E19)-'Assumptions'!E6*('Assumptions'!E16*(1+C60))*('Assumptions'!E20+E60)-'Assumptions'!E6*'Assumptions'!E21)+('Standard'!B47*(60%+40%*(MAX(50%,(1-'Assumptions'!E17-'Assumptions'!E18)+D60)/(1-'Assumptions'!E17-'Assumptions'!E18)))))-(('Assumptions'!E52*(1+'Assumptions'!E79))+('Assumptions'!E53*(1+'Assumptions'!F79))+(('Assumptions'!E54*(1+'Assumptions'!G79))+('Assumptions'!E55*(1+'Assumptions'!G79))+'Assumptions'!E56+'Assumptions'!E57+'Assumptions'!E58+'Assumptions'!E59+'Assumptions'!E60+'Assumptions'!E61+'Assumptions'!E62+'Assumptions'!E63+'Assumptions'!E64+'Assumptions'!E65)*(80%+20%*(MAX(50%,(1-'Assumptions'!E17-'Assumptions'!E18)+D60)/(1-'Assumptions'!E17-'Assumptions'!E18)))+((('Assumptions'!E6*('Assumptions'!E16*(1+C60))*'Assumptions'!E13)*(1-'Assumptions'!E17-MAX(0,'Assumptions'!E18-D60)-'Assumptions'!E19)-'Assumptions'!E6*('Assumptions'!E16*(1+C60))*('Assumptions'!E20+E60)-'Assumptions'!E6*'Assumptions'!E21)+('Standard'!B47*(60%+40%*(MAX(50%,(1-'Assumptions'!E17-'Assumptions'!E18)+D60)/(1-'Assumptions'!E17-'Assumptions'!E18)))))*'Assumptions'!E28))/('Assumptions'!E34+F60))*55%,(((('Assumptions'!E6*('Assumptions'!E16*(1+C60))*'Assumptions'!E13)*(1-'Assumptions'!E17-MAX(0,'Assumptions'!E18-D60)-'Assumptions'!E19)-'Assumptions'!E6*('Assumptions'!E16*(1+C60))*('Assumptions'!E20+E60)-'Assumptions'!E6*'Assumptions'!E21)+('Standard'!B47*(60%+40%*(MAX(50%,(1-'Assumptions'!E17-'Assumptions'!E18)+D60)/(1-'Assumptions'!E17-'Assumptions'!E18)))))-(('Assumptions'!E52*(1+'Assumptions'!E79))+('Assumptions'!E53*(1+'Assumptions'!F79))+(('Assumptions'!E54*(1+'Assumptions'!G79))+('Assumptions'!E55*(1+'Assumptions'!G79))+'Assumptions'!E56+'Assumptions'!E57+'Assumptions'!E58+'Assumptions'!E59+'Assumptions'!E60+'Assumptions'!E61+'Assumptions'!E62+'Assumptions'!E63+'Assumptions'!E64+'Assumptions'!E65)*(80%+20%*(MAX(50%,(1-'Assumptions'!E17-'Assumptions'!E18)+D60)/(1-'Assumptions'!E17-'Assumptions'!E18)))+((('Assumptions'!E6*('Assumptions'!E16*(1+C60))*'Assumptions'!E13)*(1-'Assumptions'!E17-MAX(0,'Assumptions'!E18-D60)-'Assumptions'!E19)-'Assumptions'!E6*('Assumptions'!E16*(1+C60))*('Assumptions'!E20+E60)-'Assumptions'!E6*'Assumptions'!E21)+('Standard'!B47*(60%+40%*(MAX(50%,(1-'Assumptions'!E17-'Assumptions'!E18)+D60)/(1-'Assumptions'!E17-'Assumptions'!E18)))))*'Assumptions'!E28))/(1.30*(-PMT(('Assumptions'!E37+2%)/12,30*12,1)*12))))*(-PMT(('Assumptions'!E37+2%)/12,30*12,1)*12),'Standard'!B98))&gt;0,J60/(IF(G60=1,MAX(0,MIN(MAX(0,(((('Assumptions'!E6*('Assumptions'!E16*(1+C60))*'Assumptions'!E13)*(1-'Assumptions'!E17-MAX(0,'Assumptions'!E18-D60)-'Assumptions'!E19)-'Assumptions'!E6*('Assumptions'!E16*(1+C60))*('Assumptions'!E20+E60)-'Assumptions'!E6*'Assumptions'!E21)+('Standard'!B47*(60%+40%*(MAX(50%,(1-'Assumptions'!E17-'Assumptions'!E18)+D60)/(1-'Assumptions'!E17-'Assumptions'!E18)))))-(('Assumptions'!E52*(1+'Assumptions'!E79))+('Assumptions'!E53*(1+'Assumptions'!F79))+(('Assumptions'!E54*(1+'Assumptions'!G79))+('Assumptions'!E55*(1+'Assumptions'!G79))+'Assumptions'!E56+'Assumptions'!E57+'Assumptions'!E58+'Assumptions'!E59+'Assumptions'!E60+'Assumptions'!E61+'Assumptions'!E62+'Assumptions'!E63+'Assumptions'!E64+'Assumptions'!E65)*(80%+20%*(MAX(50%,(1-'Assumptions'!E17-'Assumptions'!E18)+D60)/(1-'Assumptions'!E17-'Assumptions'!E18)))+((('Assumptions'!E6*('Assumptions'!E16*(1+C60))*'Assumptions'!E13)*(1-'Assumptions'!E17-MAX(0,'Assumptions'!E18-D60)-'Assumptions'!E19)-'Assumptions'!E6*('Assumptions'!E16*(1+C60))*('Assumptions'!E20+E60)-'Assumptions'!E6*'Assumptions'!E21)+('Standard'!B47*(60%+40%*(MAX(50%,(1-'Assumptions'!E17-'Assumptions'!E18)+D60)/(1-'Assumptions'!E17-'Assumptions'!E18)))))*'Assumptions'!E28))/('Assumptions'!E34+F60))*55%,(((('Assumptions'!E6*('Assumptions'!E16*(1+C60))*'Assumptions'!E13)*(1-'Assumptions'!E17-MAX(0,'Assumptions'!E18-D60)-'Assumptions'!E19)-'Assumptions'!E6*('Assumptions'!E16*(1+C60))*('Assumptions'!E20+E60)-'Assumptions'!E6*'Assumptions'!E21)+('Standard'!B47*(60%+40%*(MAX(50%,(1-'Assumptions'!E17-'Assumptions'!E18)+D60)/(1-'Assumptions'!E17-'Assumptions'!E18)))))-(('Assumptions'!E52*(1+'Assumptions'!E79))+('Assumptions'!E53*(1+'Assumptions'!F79))+(('Assumptions'!E54*(1+'Assumptions'!G79))+('Assumptions'!E55*(1+'Assumptions'!G79))+'Assumptions'!E56+'Assumptions'!E57+'Assumptions'!E58+'Assumptions'!E59+'Assumptions'!E60+'Assumptions'!E61+'Assumptions'!E62+'Assumptions'!E63+'Assumptions'!E64+'Assumptions'!E65)*(80%+20%*(MAX(50%,(1-'Assumptions'!E17-'Assumptions'!E18)+D60)/(1-'Assumptions'!E17-'Assumptions'!E18)))+((('Assumptions'!E6*('Assumptions'!E16*(1+C60))*'Assumptions'!E13)*(1-'Assumptions'!E17-MAX(0,'Assumptions'!E18-D60)-'Assumptions'!E19)-'Assumptions'!E6*('Assumptions'!E16*(1+C60))*('Assumptions'!E20+E60)-'Assumptions'!E6*'Assumptions'!E21)+('Standard'!B47*(60%+40%*(MAX(50%,(1-'Assumptions'!E17-'Assumptions'!E18)+D60)/(1-'Assumptions'!E17-'Assumptions'!E18)))))*'Assumptions'!E28))/(1.30*(-PMT(('Assumptions'!E37+2%)/12,30*12,1)*12))))*(-PMT(('Assumptions'!E37+2%)/12,30*12,1)*12),'Standard'!B98)),"")</x:f>
        <x:v>1.237525839084531</x:v>
      </x:c>
      <x:c r="M60" s="106" t="n">
        <x:f>IF((IF(G60=1,MAX(0,MIN(MAX(0,(((('Assumptions'!E6*('Assumptions'!E16*(1+C60))*'Assumptions'!E13)*(1-'Assumptions'!E17-MAX(0,'Assumptions'!E18-D60)-'Assumptions'!E19)-'Assumptions'!E6*('Assumptions'!E16*(1+C60))*('Assumptions'!E20+E60)-'Assumptions'!E6*'Assumptions'!E21)+('Standard'!B47*(60%+40%*(MAX(50%,(1-'Assumptions'!E17-'Assumptions'!E18)+D60)/(1-'Assumptions'!E17-'Assumptions'!E18)))))-(('Assumptions'!E52*(1+'Assumptions'!E79))+('Assumptions'!E53*(1+'Assumptions'!F79))+(('Assumptions'!E54*(1+'Assumptions'!G79))+('Assumptions'!E55*(1+'Assumptions'!G79))+'Assumptions'!E56+'Assumptions'!E57+'Assumptions'!E58+'Assumptions'!E59+'Assumptions'!E60+'Assumptions'!E61+'Assumptions'!E62+'Assumptions'!E63+'Assumptions'!E64+'Assumptions'!E65)*(80%+20%*(MAX(50%,(1-'Assumptions'!E17-'Assumptions'!E18)+D60)/(1-'Assumptions'!E17-'Assumptions'!E18)))+((('Assumptions'!E6*('Assumptions'!E16*(1+C60))*'Assumptions'!E13)*(1-'Assumptions'!E17-MAX(0,'Assumptions'!E18-D60)-'Assumptions'!E19)-'Assumptions'!E6*('Assumptions'!E16*(1+C60))*('Assumptions'!E20+E60)-'Assumptions'!E6*'Assumptions'!E21)+('Standard'!B47*(60%+40%*(MAX(50%,(1-'Assumptions'!E17-'Assumptions'!E18)+D60)/(1-'Assumptions'!E17-'Assumptions'!E18)))))*'Assumptions'!E28))/('Assumptions'!E34+F60))*55%,(((('Assumptions'!E6*('Assumptions'!E16*(1+C60))*'Assumptions'!E13)*(1-'Assumptions'!E17-MAX(0,'Assumptions'!E18-D60)-'Assumptions'!E19)-'Assumptions'!E6*('Assumptions'!E16*(1+C60))*('Assumptions'!E20+E60)-'Assumptions'!E6*'Assumptions'!E21)+('Standard'!B47*(60%+40%*(MAX(50%,(1-'Assumptions'!E17-'Assumptions'!E18)+D60)/(1-'Assumptions'!E17-'Assumptions'!E18)))))-(('Assumptions'!E52*(1+'Assumptions'!E79))+('Assumptions'!E53*(1+'Assumptions'!F79))+(('Assumptions'!E54*(1+'Assumptions'!G79))+('Assumptions'!E55*(1+'Assumptions'!G79))+'Assumptions'!E56+'Assumptions'!E57+'Assumptions'!E58+'Assumptions'!E59+'Assumptions'!E60+'Assumptions'!E61+'Assumptions'!E62+'Assumptions'!E63+'Assumptions'!E64+'Assumptions'!E65)*(80%+20%*(MAX(50%,(1-'Assumptions'!E17-'Assumptions'!E18)+D60)/(1-'Assumptions'!E17-'Assumptions'!E18)))+((('Assumptions'!E6*('Assumptions'!E16*(1+C60))*'Assumptions'!E13)*(1-'Assumptions'!E17-MAX(0,'Assumptions'!E18-D60)-'Assumptions'!E19)-'Assumptions'!E6*('Assumptions'!E16*(1+C60))*('Assumptions'!E20+E60)-'Assumptions'!E6*'Assumptions'!E21)+('Standard'!B47*(60%+40%*(MAX(50%,(1-'Assumptions'!E17-'Assumptions'!E18)+D60)/(1-'Assumptions'!E17-'Assumptions'!E18)))))*'Assumptions'!E28))/(1.30*(-PMT(('Assumptions'!E37+2%)/12,30*12,1)*12)))),'Assumptions'!E36))&gt;0,J60/(IF(G60=1,MAX(0,MIN(MAX(0,(((('Assumptions'!E6*('Assumptions'!E16*(1+C60))*'Assumptions'!E13)*(1-'Assumptions'!E17-MAX(0,'Assumptions'!E18-D60)-'Assumptions'!E19)-'Assumptions'!E6*('Assumptions'!E16*(1+C60))*('Assumptions'!E20+E60)-'Assumptions'!E6*'Assumptions'!E21)+('Standard'!B47*(60%+40%*(MAX(50%,(1-'Assumptions'!E17-'Assumptions'!E18)+D60)/(1-'Assumptions'!E17-'Assumptions'!E18)))))-(('Assumptions'!E52*(1+'Assumptions'!E79))+('Assumptions'!E53*(1+'Assumptions'!F79))+(('Assumptions'!E54*(1+'Assumptions'!G79))+('Assumptions'!E55*(1+'Assumptions'!G79))+'Assumptions'!E56+'Assumptions'!E57+'Assumptions'!E58+'Assumptions'!E59+'Assumptions'!E60+'Assumptions'!E61+'Assumptions'!E62+'Assumptions'!E63+'Assumptions'!E64+'Assumptions'!E65)*(80%+20%*(MAX(50%,(1-'Assumptions'!E17-'Assumptions'!E18)+D60)/(1-'Assumptions'!E17-'Assumptions'!E18)))+((('Assumptions'!E6*('Assumptions'!E16*(1+C60))*'Assumptions'!E13)*(1-'Assumptions'!E17-MAX(0,'Assumptions'!E18-D60)-'Assumptions'!E19)-'Assumptions'!E6*('Assumptions'!E16*(1+C60))*('Assumptions'!E20+E60)-'Assumptions'!E6*'Assumptions'!E21)+('Standard'!B47*(60%+40%*(MAX(50%,(1-'Assumptions'!E17-'Assumptions'!E18)+D60)/(1-'Assumptions'!E17-'Assumptions'!E18)))))*'Assumptions'!E28))/('Assumptions'!E34+F60))*55%,(((('Assumptions'!E6*('Assumptions'!E16*(1+C60))*'Assumptions'!E13)*(1-'Assumptions'!E17-MAX(0,'Assumptions'!E18-D60)-'Assumptions'!E19)-'Assumptions'!E6*('Assumptions'!E16*(1+C60))*('Assumptions'!E20+E60)-'Assumptions'!E6*'Assumptions'!E21)+('Standard'!B47*(60%+40%*(MAX(50%,(1-'Assumptions'!E17-'Assumptions'!E18)+D60)/(1-'Assumptions'!E17-'Assumptions'!E18)))))-(('Assumptions'!E52*(1+'Assumptions'!E79))+('Assumptions'!E53*(1+'Assumptions'!F79))+(('Assumptions'!E54*(1+'Assumptions'!G79))+('Assumptions'!E55*(1+'Assumptions'!G79))+'Assumptions'!E56+'Assumptions'!E57+'Assumptions'!E58+'Assumptions'!E59+'Assumptions'!E60+'Assumptions'!E61+'Assumptions'!E62+'Assumptions'!E63+'Assumptions'!E64+'Assumptions'!E65)*(80%+20%*(MAX(50%,(1-'Assumptions'!E17-'Assumptions'!E18)+D60)/(1-'Assumptions'!E17-'Assumptions'!E18)))+((('Assumptions'!E6*('Assumptions'!E16*(1+C60))*'Assumptions'!E13)*(1-'Assumptions'!E17-MAX(0,'Assumptions'!E18-D60)-'Assumptions'!E19)-'Assumptions'!E6*('Assumptions'!E16*(1+C60))*('Assumptions'!E20+E60)-'Assumptions'!E6*'Assumptions'!E21)+('Standard'!B47*(60%+40%*(MAX(50%,(1-'Assumptions'!E17-'Assumptions'!E18)+D60)/(1-'Assumptions'!E17-'Assumptions'!E18)))))*'Assumptions'!E28))/(1.30*(-PMT(('Assumptions'!E37+2%)/12,30*12,1)*12)))),'Assumptions'!E36)),"")</x:f>
        <x:v>0.09631882844210524</x:v>
      </x:c>
      <x:c r="N60" s="110" t="n">
        <x:f>J60-'Standard'!B76-(IF(G60=1,MAX(0,MIN(MAX(0,(((('Assumptions'!E6*('Assumptions'!E16*(1+C60))*'Assumptions'!E13)*(1-'Assumptions'!E17-MAX(0,'Assumptions'!E18-D60)-'Assumptions'!E19)-'Assumptions'!E6*('Assumptions'!E16*(1+C60))*('Assumptions'!E20+E60)-'Assumptions'!E6*'Assumptions'!E21)+('Standard'!B47*(60%+40%*(MAX(50%,(1-'Assumptions'!E17-'Assumptions'!E18)+D60)/(1-'Assumptions'!E17-'Assumptions'!E18)))))-(('Assumptions'!E52*(1+'Assumptions'!E79))+('Assumptions'!E53*(1+'Assumptions'!F79))+(('Assumptions'!E54*(1+'Assumptions'!G79))+('Assumptions'!E55*(1+'Assumptions'!G79))+'Assumptions'!E56+'Assumptions'!E57+'Assumptions'!E58+'Assumptions'!E59+'Assumptions'!E60+'Assumptions'!E61+'Assumptions'!E62+'Assumptions'!E63+'Assumptions'!E64+'Assumptions'!E65)*(80%+20%*(MAX(50%,(1-'Assumptions'!E17-'Assumptions'!E18)+D60)/(1-'Assumptions'!E17-'Assumptions'!E18)))+((('Assumptions'!E6*('Assumptions'!E16*(1+C60))*'Assumptions'!E13)*(1-'Assumptions'!E17-MAX(0,'Assumptions'!E18-D60)-'Assumptions'!E19)-'Assumptions'!E6*('Assumptions'!E16*(1+C60))*('Assumptions'!E20+E60)-'Assumptions'!E6*'Assumptions'!E21)+('Standard'!B47*(60%+40%*(MAX(50%,(1-'Assumptions'!E17-'Assumptions'!E18)+D60)/(1-'Assumptions'!E17-'Assumptions'!E18)))))*'Assumptions'!E28))/('Assumptions'!E34+F60))*55%,(((('Assumptions'!E6*('Assumptions'!E16*(1+C60))*'Assumptions'!E13)*(1-'Assumptions'!E17-MAX(0,'Assumptions'!E18-D60)-'Assumptions'!E19)-'Assumptions'!E6*('Assumptions'!E16*(1+C60))*('Assumptions'!E20+E60)-'Assumptions'!E6*'Assumptions'!E21)+('Standard'!B47*(60%+40%*(MAX(50%,(1-'Assumptions'!E17-'Assumptions'!E18)+D60)/(1-'Assumptions'!E17-'Assumptions'!E18)))))-(('Assumptions'!E52*(1+'Assumptions'!E79))+('Assumptions'!E53*(1+'Assumptions'!F79))+(('Assumptions'!E54*(1+'Assumptions'!G79))+('Assumptions'!E55*(1+'Assumptions'!G79))+'Assumptions'!E56+'Assumptions'!E57+'Assumptions'!E58+'Assumptions'!E59+'Assumptions'!E60+'Assumptions'!E61+'Assumptions'!E62+'Assumptions'!E63+'Assumptions'!E64+'Assumptions'!E65)*(80%+20%*(MAX(50%,(1-'Assumptions'!E17-'Assumptions'!E18)+D60)/(1-'Assumptions'!E17-'Assumptions'!E18)))+((('Assumptions'!E6*('Assumptions'!E16*(1+C60))*'Assumptions'!E13)*(1-'Assumptions'!E17-MAX(0,'Assumptions'!E18-D60)-'Assumptions'!E19)-'Assumptions'!E6*('Assumptions'!E16*(1+C60))*('Assumptions'!E20+E60)-'Assumptions'!E6*'Assumptions'!E21)+('Standard'!B47*(60%+40%*(MAX(50%,(1-'Assumptions'!E17-'Assumptions'!E18)+D60)/(1-'Assumptions'!E17-'Assumptions'!E18)))))*'Assumptions'!E28))/(1.30*(-PMT(('Assumptions'!E37+2%)/12,30*12,1)*12))))*(-PMT(('Assumptions'!E37+2%)/12,30*12,1)*12),'Standard'!B98))-'Standard'!B102-'Assumptions'!E6*'Assumptions'!I79</x:f>
        <x:v>1476070.4011223428</x:v>
      </x:c>
      <x:c r="O60" s="110" t="n">
        <x:f>MAX(0,(((('Assumptions'!E6*('Assumptions'!E16*(1+C60))*'Assumptions'!E13)*(1-'Assumptions'!E17-MAX(0,'Assumptions'!E18-D60)-'Assumptions'!E19)-'Assumptions'!E6*('Assumptions'!E16*(1+C60))*('Assumptions'!E20+E60)-'Assumptions'!E6*'Assumptions'!E21)+('Standard'!B47*(60%+40%*(MAX(50%,(1-'Assumptions'!E17-'Assumptions'!E18)+D60)/(1-'Assumptions'!E17-'Assumptions'!E18)))))-(('Assumptions'!E52*(1+'Assumptions'!E79))+('Assumptions'!E53*(1+'Assumptions'!F79))+(('Assumptions'!E54*(1+'Assumptions'!G79))+('Assumptions'!E55*(1+'Assumptions'!G79))+'Assumptions'!E56+'Assumptions'!E57+'Assumptions'!E58+'Assumptions'!E59+'Assumptions'!E60+'Assumptions'!E61+'Assumptions'!E62+'Assumptions'!E63+'Assumptions'!E64+'Assumptions'!E65)*(80%+20%*(MAX(50%,(1-'Assumptions'!E17-'Assumptions'!E18)+D60)/(1-'Assumptions'!E17-'Assumptions'!E18)))+((('Assumptions'!E6*('Assumptions'!E16*(1+C60))*'Assumptions'!E13)*(1-'Assumptions'!E17-MAX(0,'Assumptions'!E18-D60)-'Assumptions'!E19)-'Assumptions'!E6*('Assumptions'!E16*(1+C60))*('Assumptions'!E20+E60)-'Assumptions'!E6*'Assumptions'!E21)+('Standard'!B47*(60%+40%*(MAX(50%,(1-'Assumptions'!E17-'Assumptions'!E18)+D60)/(1-'Assumptions'!E17-'Assumptions'!E18)))))*'Assumptions'!E28))/('Assumptions'!E34+F60))</x:f>
        <x:v>159135455.68695647</x:v>
      </x:c>
      <x:c r="P60" s="106" t="n">
        <x:f>IF(O60&gt;0,(IF(G60=1,MAX(0,MIN(MAX(0,(((('Assumptions'!E6*('Assumptions'!E16*(1+C60))*'Assumptions'!E13)*(1-'Assumptions'!E17-MAX(0,'Assumptions'!E18-D60)-'Assumptions'!E19)-'Assumptions'!E6*('Assumptions'!E16*(1+C60))*('Assumptions'!E20+E60)-'Assumptions'!E6*'Assumptions'!E21)+('Standard'!B47*(60%+40%*(MAX(50%,(1-'Assumptions'!E17-'Assumptions'!E18)+D60)/(1-'Assumptions'!E17-'Assumptions'!E18)))))-(('Assumptions'!E52*(1+'Assumptions'!E79))+('Assumptions'!E53*(1+'Assumptions'!F79))+(('Assumptions'!E54*(1+'Assumptions'!G79))+('Assumptions'!E55*(1+'Assumptions'!G79))+'Assumptions'!E56+'Assumptions'!E57+'Assumptions'!E58+'Assumptions'!E59+'Assumptions'!E60+'Assumptions'!E61+'Assumptions'!E62+'Assumptions'!E63+'Assumptions'!E64+'Assumptions'!E65)*(80%+20%*(MAX(50%,(1-'Assumptions'!E17-'Assumptions'!E18)+D60)/(1-'Assumptions'!E17-'Assumptions'!E18)))+((('Assumptions'!E6*('Assumptions'!E16*(1+C60))*'Assumptions'!E13)*(1-'Assumptions'!E17-MAX(0,'Assumptions'!E18-D60)-'Assumptions'!E19)-'Assumptions'!E6*('Assumptions'!E16*(1+C60))*('Assumptions'!E20+E60)-'Assumptions'!E6*'Assumptions'!E21)+('Standard'!B47*(60%+40%*(MAX(50%,(1-'Assumptions'!E17-'Assumptions'!E18)+D60)/(1-'Assumptions'!E17-'Assumptions'!E18)))))*'Assumptions'!E28))/('Assumptions'!E34+F60))*55%,(((('Assumptions'!E6*('Assumptions'!E16*(1+C60))*'Assumptions'!E13)*(1-'Assumptions'!E17-MAX(0,'Assumptions'!E18-D60)-'Assumptions'!E19)-'Assumptions'!E6*('Assumptions'!E16*(1+C60))*('Assumptions'!E20+E60)-'Assumptions'!E6*'Assumptions'!E21)+('Standard'!B47*(60%+40%*(MAX(50%,(1-'Assumptions'!E17-'Assumptions'!E18)+D60)/(1-'Assumptions'!E17-'Assumptions'!E18)))))-(('Assumptions'!E52*(1+'Assumptions'!E79))+('Assumptions'!E53*(1+'Assumptions'!F79))+(('Assumptions'!E54*(1+'Assumptions'!G79))+('Assumptions'!E55*(1+'Assumptions'!G79))+'Assumptions'!E56+'Assumptions'!E57+'Assumptions'!E58+'Assumptions'!E59+'Assumptions'!E60+'Assumptions'!E61+'Assumptions'!E62+'Assumptions'!E63+'Assumptions'!E64+'Assumptions'!E65)*(80%+20%*(MAX(50%,(1-'Assumptions'!E17-'Assumptions'!E18)+D60)/(1-'Assumptions'!E17-'Assumptions'!E18)))+((('Assumptions'!E6*('Assumptions'!E16*(1+C60))*'Assumptions'!E13)*(1-'Assumptions'!E17-MAX(0,'Assumptions'!E18-D60)-'Assumptions'!E19)-'Assumptions'!E6*('Assumptions'!E16*(1+C60))*('Assumptions'!E20+E60)-'Assumptions'!E6*'Assumptions'!E21)+('Standard'!B47*(60%+40%*(MAX(50%,(1-'Assumptions'!E17-'Assumptions'!E18)+D60)/(1-'Assumptions'!E17-'Assumptions'!E18)))))*'Assumptions'!E28))/(1.30*(-PMT(('Assumptions'!E37+2%)/12,30*12,1)*12)))),'Assumptions'!E36))/O60,"")</x:f>
        <x:v>0.5969756996635582</x:v>
      </x:c>
      <x:c r="Q60" s="110" t="n">
        <x:f>O60-(IF(G60=1,MAX(0,MIN(MAX(0,(((('Assumptions'!E6*('Assumptions'!E16*(1+C60))*'Assumptions'!E13)*(1-'Assumptions'!E17-MAX(0,'Assumptions'!E18-D60)-'Assumptions'!E19)-'Assumptions'!E6*('Assumptions'!E16*(1+C60))*('Assumptions'!E20+E60)-'Assumptions'!E6*'Assumptions'!E21)+('Standard'!B47*(60%+40%*(MAX(50%,(1-'Assumptions'!E17-'Assumptions'!E18)+D60)/(1-'Assumptions'!E17-'Assumptions'!E18)))))-(('Assumptions'!E52*(1+'Assumptions'!E79))+('Assumptions'!E53*(1+'Assumptions'!F79))+(('Assumptions'!E54*(1+'Assumptions'!G79))+('Assumptions'!E55*(1+'Assumptions'!G79))+'Assumptions'!E56+'Assumptions'!E57+'Assumptions'!E58+'Assumptions'!E59+'Assumptions'!E60+'Assumptions'!E61+'Assumptions'!E62+'Assumptions'!E63+'Assumptions'!E64+'Assumptions'!E65)*(80%+20%*(MAX(50%,(1-'Assumptions'!E17-'Assumptions'!E18)+D60)/(1-'Assumptions'!E17-'Assumptions'!E18)))+((('Assumptions'!E6*('Assumptions'!E16*(1+C60))*'Assumptions'!E13)*(1-'Assumptions'!E17-MAX(0,'Assumptions'!E18-D60)-'Assumptions'!E19)-'Assumptions'!E6*('Assumptions'!E16*(1+C60))*('Assumptions'!E20+E60)-'Assumptions'!E6*'Assumptions'!E21)+('Standard'!B47*(60%+40%*(MAX(50%,(1-'Assumptions'!E17-'Assumptions'!E18)+D60)/(1-'Assumptions'!E17-'Assumptions'!E18)))))*'Assumptions'!E28))/('Assumptions'!E34+F60))*55%,(((('Assumptions'!E6*('Assumptions'!E16*(1+C60))*'Assumptions'!E13)*(1-'Assumptions'!E17-MAX(0,'Assumptions'!E18-D60)-'Assumptions'!E19)-'Assumptions'!E6*('Assumptions'!E16*(1+C60))*('Assumptions'!E20+E60)-'Assumptions'!E6*'Assumptions'!E21)+('Standard'!B47*(60%+40%*(MAX(50%,(1-'Assumptions'!E17-'Assumptions'!E18)+D60)/(1-'Assumptions'!E17-'Assumptions'!E18)))))-(('Assumptions'!E52*(1+'Assumptions'!E79))+('Assumptions'!E53*(1+'Assumptions'!F79))+(('Assumptions'!E54*(1+'Assumptions'!G79))+('Assumptions'!E55*(1+'Assumptions'!G79))+'Assumptions'!E56+'Assumptions'!E57+'Assumptions'!E58+'Assumptions'!E59+'Assumptions'!E60+'Assumptions'!E61+'Assumptions'!E62+'Assumptions'!E63+'Assumptions'!E64+'Assumptions'!E65)*(80%+20%*(MAX(50%,(1-'Assumptions'!E17-'Assumptions'!E18)+D60)/(1-'Assumptions'!E17-'Assumptions'!E18)))+((('Assumptions'!E6*('Assumptions'!E16*(1+C60))*'Assumptions'!E13)*(1-'Assumptions'!E17-MAX(0,'Assumptions'!E18-D60)-'Assumptions'!E19)-'Assumptions'!E6*('Assumptions'!E16*(1+C60))*('Assumptions'!E20+E60)-'Assumptions'!E6*'Assumptions'!E21)+('Standard'!B47*(60%+40%*(MAX(50%,(1-'Assumptions'!E17-'Assumptions'!E18)+D60)/(1-'Assumptions'!E17-'Assumptions'!E18)))))*'Assumptions'!E28))/(1.30*(-PMT(('Assumptions'!E37+2%)/12,30*12,1)*12)))),'Assumptions'!E36))-'Assumptions'!E41</x:f>
        <x:v>64135455.686956465</x:v>
      </x:c>
      <x:c r="R60" s="110" t="n">
        <x:f>IF(G60=1,MAX(0,'Assumptions'!E36-(MAX(0,MIN(MAX(0,(((('Assumptions'!E6*('Assumptions'!E16*(1+C60))*'Assumptions'!E13)*(1-'Assumptions'!E17-MAX(0,'Assumptions'!E18-D60)-'Assumptions'!E19)-'Assumptions'!E6*('Assumptions'!E16*(1+C60))*('Assumptions'!E20+E60)-'Assumptions'!E6*'Assumptions'!E21)+('Standard'!B47*(60%+40%*(MAX(50%,(1-'Assumptions'!E17-'Assumptions'!E18)+D60)/(1-'Assumptions'!E17-'Assumptions'!E18)))))-(('Assumptions'!E52*(1+'Assumptions'!E79))+('Assumptions'!E53*(1+'Assumptions'!F79))+(('Assumptions'!E54*(1+'Assumptions'!G79))+('Assumptions'!E55*(1+'Assumptions'!G79))+'Assumptions'!E56+'Assumptions'!E57+'Assumptions'!E58+'Assumptions'!E59+'Assumptions'!E60+'Assumptions'!E61+'Assumptions'!E62+'Assumptions'!E63+'Assumptions'!E64+'Assumptions'!E65)*(80%+20%*(MAX(50%,(1-'Assumptions'!E17-'Assumptions'!E18)+D60)/(1-'Assumptions'!E17-'Assumptions'!E18)))+((('Assumptions'!E6*('Assumptions'!E16*(1+C60))*'Assumptions'!E13)*(1-'Assumptions'!E17-MAX(0,'Assumptions'!E18-D60)-'Assumptions'!E19)-'Assumptions'!E6*('Assumptions'!E16*(1+C60))*('Assumptions'!E20+E60)-'Assumptions'!E6*'Assumptions'!E21)+('Standard'!B47*(60%+40%*(MAX(50%,(1-'Assumptions'!E17-'Assumptions'!E18)+D60)/(1-'Assumptions'!E17-'Assumptions'!E18)))))*'Assumptions'!E28))/('Assumptions'!E34+F60))*55%,(((('Assumptions'!E6*('Assumptions'!E16*(1+C60))*'Assumptions'!E13)*(1-'Assumptions'!E17-MAX(0,'Assumptions'!E18-D60)-'Assumptions'!E19)-'Assumptions'!E6*('Assumptions'!E16*(1+C60))*('Assumptions'!E20+E60)-'Assumptions'!E6*'Assumptions'!E21)+('Standard'!B47*(60%+40%*(MAX(50%,(1-'Assumptions'!E17-'Assumptions'!E18)+D60)/(1-'Assumptions'!E17-'Assumptions'!E18)))))-(('Assumptions'!E52*(1+'Assumptions'!E79))+('Assumptions'!E53*(1+'Assumptions'!F79))+(('Assumptions'!E54*(1+'Assumptions'!G79))+('Assumptions'!E55*(1+'Assumptions'!G79))+'Assumptions'!E56+'Assumptions'!E57+'Assumptions'!E58+'Assumptions'!E59+'Assumptions'!E60+'Assumptions'!E61+'Assumptions'!E62+'Assumptions'!E63+'Assumptions'!E64+'Assumptions'!E65)*(80%+20%*(MAX(50%,(1-'Assumptions'!E17-'Assumptions'!E18)+D60)/(1-'Assumptions'!E17-'Assumptions'!E18)))+((('Assumptions'!E6*('Assumptions'!E16*(1+C60))*'Assumptions'!E13)*(1-'Assumptions'!E17-MAX(0,'Assumptions'!E18-D60)-'Assumptions'!E19)-'Assumptions'!E6*('Assumptions'!E16*(1+C60))*('Assumptions'!E20+E60)-'Assumptions'!E6*'Assumptions'!E21)+('Standard'!B47*(60%+40%*(MAX(50%,(1-'Assumptions'!E17-'Assumptions'!E18)+D60)/(1-'Assumptions'!E17-'Assumptions'!E18)))))*'Assumptions'!E28))/(1.30*(-PMT(('Assumptions'!E37+2%)/12,30*12,1)*12)))))),0)</x:f>
        <x:v>0</x:v>
      </x:c>
      <x:c r="S60" s="32" t="str">
        <x:v>Property cash flow, then common equity</x:v>
      </x:c>
    </x:row>
    <x:row r="61">
      <x:c r="A61" s="32" t="str">
        <x:v>The Standard</x:v>
      </x:c>
      <x:c r="B61" s="32" t="str">
        <x:v>Insurance +20%</x:v>
      </x:c>
      <x:c r="C61" s="104" t="n">
        <x:f>'Assumptions'!B80</x:f>
        <x:v>0</x:v>
      </x:c>
      <x:c r="D61" s="104" t="n">
        <x:f>'Assumptions'!C80</x:f>
        <x:v>0</x:v>
      </x:c>
      <x:c r="E61" s="102" t="n">
        <x:f>'Assumptions'!D80</x:f>
        <x:v>0</x:v>
      </x:c>
      <x:c r="F61" s="104" t="n">
        <x:f>'Assumptions'!H80</x:f>
        <x:v>0</x:v>
      </x:c>
      <x:c r="G61" s="91" t="n">
        <x:f>'Assumptions'!J80</x:f>
        <x:v>0</x:v>
      </x:c>
      <x:c r="H61" s="110" t="n">
        <x:f>(('Assumptions'!E6*('Assumptions'!E16*(1+C61))*'Assumptions'!E13)*(1-'Assumptions'!E17-MAX(0,'Assumptions'!E18-D61)-'Assumptions'!E19)-'Assumptions'!E6*('Assumptions'!E16*(1+C61))*('Assumptions'!E20+E61)-'Assumptions'!E6*'Assumptions'!E21)/'Assumptions'!E6/'Assumptions'!E13</x:f>
        <x:v>1299.2083333333333</x:v>
      </x:c>
      <x:c r="I61" s="110" t="n">
        <x:f>((('Assumptions'!E6*('Assumptions'!E16*(1+C61))*'Assumptions'!E13)*(1-'Assumptions'!E17-MAX(0,'Assumptions'!E18-D61)-'Assumptions'!E19)-'Assumptions'!E6*('Assumptions'!E16*(1+C61))*('Assumptions'!E20+E61)-'Assumptions'!E6*'Assumptions'!E21)+('Standard'!B47*(60%+40%*(MAX(50%,(1-'Assumptions'!E17-'Assumptions'!E18)+D61)/(1-'Assumptions'!E17-'Assumptions'!E18)))))</x:f>
        <x:v>15443596.599999998</x:v>
      </x:c>
      <x:c r="J61" s="110" t="n">
        <x:f>(((('Assumptions'!E6*('Assumptions'!E16*(1+C61))*'Assumptions'!E13)*(1-'Assumptions'!E17-MAX(0,'Assumptions'!E18-D61)-'Assumptions'!E19)-'Assumptions'!E6*('Assumptions'!E16*(1+C61))*('Assumptions'!E20+E61)-'Assumptions'!E6*'Assumptions'!E21)+('Standard'!B47*(60%+40%*(MAX(50%,(1-'Assumptions'!E17-'Assumptions'!E18)+D61)/(1-'Assumptions'!E17-'Assumptions'!E18)))))-(('Assumptions'!E52*(1+'Assumptions'!E80))+('Assumptions'!E53*(1+'Assumptions'!F80))+(('Assumptions'!E54*(1+'Assumptions'!G80))+('Assumptions'!E55*(1+'Assumptions'!G80))+'Assumptions'!E56+'Assumptions'!E57+'Assumptions'!E58+'Assumptions'!E59+'Assumptions'!E60+'Assumptions'!E61+'Assumptions'!E62+'Assumptions'!E63+'Assumptions'!E64+'Assumptions'!E65)*(80%+20%*(MAX(50%,(1-'Assumptions'!E17-'Assumptions'!E18)+D61)/(1-'Assumptions'!E17-'Assumptions'!E18)))+((('Assumptions'!E6*('Assumptions'!E16*(1+C61))*'Assumptions'!E13)*(1-'Assumptions'!E17-MAX(0,'Assumptions'!E18-D61)-'Assumptions'!E19)-'Assumptions'!E6*('Assumptions'!E16*(1+C61))*('Assumptions'!E20+E61)-'Assumptions'!E6*'Assumptions'!E21)+('Standard'!B47*(60%+40%*(MAX(50%,(1-'Assumptions'!E17-'Assumptions'!E18)+D61)/(1-'Assumptions'!E17-'Assumptions'!E18)))))*'Assumptions'!E28))</x:f>
        <x:v>9300288.701999998</x:v>
      </x:c>
      <x:c r="K61" s="106" t="n">
        <x:f>J61/'Standard'!B73-1</x:f>
        <x:v>-0.009584369858706587</x:v>
      </x:c>
      <x:c r="L61" s="112" t="n">
        <x:f>IF((IF(G61=1,MAX(0,MIN(MAX(0,(((('Assumptions'!E6*('Assumptions'!E16*(1+C61))*'Assumptions'!E13)*(1-'Assumptions'!E17-MAX(0,'Assumptions'!E18-D61)-'Assumptions'!E19)-'Assumptions'!E6*('Assumptions'!E16*(1+C61))*('Assumptions'!E20+E61)-'Assumptions'!E6*'Assumptions'!E21)+('Standard'!B47*(60%+40%*(MAX(50%,(1-'Assumptions'!E17-'Assumptions'!E18)+D61)/(1-'Assumptions'!E17-'Assumptions'!E18)))))-(('Assumptions'!E52*(1+'Assumptions'!E80))+('Assumptions'!E53*(1+'Assumptions'!F80))+(('Assumptions'!E54*(1+'Assumptions'!G80))+('Assumptions'!E55*(1+'Assumptions'!G80))+'Assumptions'!E56+'Assumptions'!E57+'Assumptions'!E58+'Assumptions'!E59+'Assumptions'!E60+'Assumptions'!E61+'Assumptions'!E62+'Assumptions'!E63+'Assumptions'!E64+'Assumptions'!E65)*(80%+20%*(MAX(50%,(1-'Assumptions'!E17-'Assumptions'!E18)+D61)/(1-'Assumptions'!E17-'Assumptions'!E18)))+((('Assumptions'!E6*('Assumptions'!E16*(1+C61))*'Assumptions'!E13)*(1-'Assumptions'!E17-MAX(0,'Assumptions'!E18-D61)-'Assumptions'!E19)-'Assumptions'!E6*('Assumptions'!E16*(1+C61))*('Assumptions'!E20+E61)-'Assumptions'!E6*'Assumptions'!E21)+('Standard'!B47*(60%+40%*(MAX(50%,(1-'Assumptions'!E17-'Assumptions'!E18)+D61)/(1-'Assumptions'!E17-'Assumptions'!E18)))))*'Assumptions'!E28))/('Assumptions'!E34+F61))*55%,(((('Assumptions'!E6*('Assumptions'!E16*(1+C61))*'Assumptions'!E13)*(1-'Assumptions'!E17-MAX(0,'Assumptions'!E18-D61)-'Assumptions'!E19)-'Assumptions'!E6*('Assumptions'!E16*(1+C61))*('Assumptions'!E20+E61)-'Assumptions'!E6*'Assumptions'!E21)+('Standard'!B47*(60%+40%*(MAX(50%,(1-'Assumptions'!E17-'Assumptions'!E18)+D61)/(1-'Assumptions'!E17-'Assumptions'!E18)))))-(('Assumptions'!E52*(1+'Assumptions'!E80))+('Assumptions'!E53*(1+'Assumptions'!F80))+(('Assumptions'!E54*(1+'Assumptions'!G80))+('Assumptions'!E55*(1+'Assumptions'!G80))+'Assumptions'!E56+'Assumptions'!E57+'Assumptions'!E58+'Assumptions'!E59+'Assumptions'!E60+'Assumptions'!E61+'Assumptions'!E62+'Assumptions'!E63+'Assumptions'!E64+'Assumptions'!E65)*(80%+20%*(MAX(50%,(1-'Assumptions'!E17-'Assumptions'!E18)+D61)/(1-'Assumptions'!E17-'Assumptions'!E18)))+((('Assumptions'!E6*('Assumptions'!E16*(1+C61))*'Assumptions'!E13)*(1-'Assumptions'!E17-MAX(0,'Assumptions'!E18-D61)-'Assumptions'!E19)-'Assumptions'!E6*('Assumptions'!E16*(1+C61))*('Assumptions'!E20+E61)-'Assumptions'!E6*'Assumptions'!E21)+('Standard'!B47*(60%+40%*(MAX(50%,(1-'Assumptions'!E17-'Assumptions'!E18)+D61)/(1-'Assumptions'!E17-'Assumptions'!E18)))))*'Assumptions'!E28))/(1.30*(-PMT(('Assumptions'!E37+2%)/12,30*12,1)*12))))*(-PMT(('Assumptions'!E37+2%)/12,30*12,1)*12),'Standard'!B98))&gt;0,J61/(IF(G61=1,MAX(0,MIN(MAX(0,(((('Assumptions'!E6*('Assumptions'!E16*(1+C61))*'Assumptions'!E13)*(1-'Assumptions'!E17-MAX(0,'Assumptions'!E18-D61)-'Assumptions'!E19)-'Assumptions'!E6*('Assumptions'!E16*(1+C61))*('Assumptions'!E20+E61)-'Assumptions'!E6*'Assumptions'!E21)+('Standard'!B47*(60%+40%*(MAX(50%,(1-'Assumptions'!E17-'Assumptions'!E18)+D61)/(1-'Assumptions'!E17-'Assumptions'!E18)))))-(('Assumptions'!E52*(1+'Assumptions'!E80))+('Assumptions'!E53*(1+'Assumptions'!F80))+(('Assumptions'!E54*(1+'Assumptions'!G80))+('Assumptions'!E55*(1+'Assumptions'!G80))+'Assumptions'!E56+'Assumptions'!E57+'Assumptions'!E58+'Assumptions'!E59+'Assumptions'!E60+'Assumptions'!E61+'Assumptions'!E62+'Assumptions'!E63+'Assumptions'!E64+'Assumptions'!E65)*(80%+20%*(MAX(50%,(1-'Assumptions'!E17-'Assumptions'!E18)+D61)/(1-'Assumptions'!E17-'Assumptions'!E18)))+((('Assumptions'!E6*('Assumptions'!E16*(1+C61))*'Assumptions'!E13)*(1-'Assumptions'!E17-MAX(0,'Assumptions'!E18-D61)-'Assumptions'!E19)-'Assumptions'!E6*('Assumptions'!E16*(1+C61))*('Assumptions'!E20+E61)-'Assumptions'!E6*'Assumptions'!E21)+('Standard'!B47*(60%+40%*(MAX(50%,(1-'Assumptions'!E17-'Assumptions'!E18)+D61)/(1-'Assumptions'!E17-'Assumptions'!E18)))))*'Assumptions'!E28))/('Assumptions'!E34+F61))*55%,(((('Assumptions'!E6*('Assumptions'!E16*(1+C61))*'Assumptions'!E13)*(1-'Assumptions'!E17-MAX(0,'Assumptions'!E18-D61)-'Assumptions'!E19)-'Assumptions'!E6*('Assumptions'!E16*(1+C61))*('Assumptions'!E20+E61)-'Assumptions'!E6*'Assumptions'!E21)+('Standard'!B47*(60%+40%*(MAX(50%,(1-'Assumptions'!E17-'Assumptions'!E18)+D61)/(1-'Assumptions'!E17-'Assumptions'!E18)))))-(('Assumptions'!E52*(1+'Assumptions'!E80))+('Assumptions'!E53*(1+'Assumptions'!F80))+(('Assumptions'!E54*(1+'Assumptions'!G80))+('Assumptions'!E55*(1+'Assumptions'!G80))+'Assumptions'!E56+'Assumptions'!E57+'Assumptions'!E58+'Assumptions'!E59+'Assumptions'!E60+'Assumptions'!E61+'Assumptions'!E62+'Assumptions'!E63+'Assumptions'!E64+'Assumptions'!E65)*(80%+20%*(MAX(50%,(1-'Assumptions'!E17-'Assumptions'!E18)+D61)/(1-'Assumptions'!E17-'Assumptions'!E18)))+((('Assumptions'!E6*('Assumptions'!E16*(1+C61))*'Assumptions'!E13)*(1-'Assumptions'!E17-MAX(0,'Assumptions'!E18-D61)-'Assumptions'!E19)-'Assumptions'!E6*('Assumptions'!E16*(1+C61))*('Assumptions'!E20+E61)-'Assumptions'!E6*'Assumptions'!E21)+('Standard'!B47*(60%+40%*(MAX(50%,(1-'Assumptions'!E17-'Assumptions'!E18)+D61)/(1-'Assumptions'!E17-'Assumptions'!E18)))))*'Assumptions'!E28))/(1.30*(-PMT(('Assumptions'!E37+2%)/12,30*12,1)*12))))*(-PMT(('Assumptions'!E37+2%)/12,30*12,1)*12),'Standard'!B98)),"")</x:f>
        <x:v>1.2578125078343494</x:v>
      </x:c>
      <x:c r="M61" s="106" t="n">
        <x:f>IF((IF(G61=1,MAX(0,MIN(MAX(0,(((('Assumptions'!E6*('Assumptions'!E16*(1+C61))*'Assumptions'!E13)*(1-'Assumptions'!E17-MAX(0,'Assumptions'!E18-D61)-'Assumptions'!E19)-'Assumptions'!E6*('Assumptions'!E16*(1+C61))*('Assumptions'!E20+E61)-'Assumptions'!E6*'Assumptions'!E21)+('Standard'!B47*(60%+40%*(MAX(50%,(1-'Assumptions'!E17-'Assumptions'!E18)+D61)/(1-'Assumptions'!E17-'Assumptions'!E18)))))-(('Assumptions'!E52*(1+'Assumptions'!E80))+('Assumptions'!E53*(1+'Assumptions'!F80))+(('Assumptions'!E54*(1+'Assumptions'!G80))+('Assumptions'!E55*(1+'Assumptions'!G80))+'Assumptions'!E56+'Assumptions'!E57+'Assumptions'!E58+'Assumptions'!E59+'Assumptions'!E60+'Assumptions'!E61+'Assumptions'!E62+'Assumptions'!E63+'Assumptions'!E64+'Assumptions'!E65)*(80%+20%*(MAX(50%,(1-'Assumptions'!E17-'Assumptions'!E18)+D61)/(1-'Assumptions'!E17-'Assumptions'!E18)))+((('Assumptions'!E6*('Assumptions'!E16*(1+C61))*'Assumptions'!E13)*(1-'Assumptions'!E17-MAX(0,'Assumptions'!E18-D61)-'Assumptions'!E19)-'Assumptions'!E6*('Assumptions'!E16*(1+C61))*('Assumptions'!E20+E61)-'Assumptions'!E6*'Assumptions'!E21)+('Standard'!B47*(60%+40%*(MAX(50%,(1-'Assumptions'!E17-'Assumptions'!E18)+D61)/(1-'Assumptions'!E17-'Assumptions'!E18)))))*'Assumptions'!E28))/('Assumptions'!E34+F61))*55%,(((('Assumptions'!E6*('Assumptions'!E16*(1+C61))*'Assumptions'!E13)*(1-'Assumptions'!E17-MAX(0,'Assumptions'!E18-D61)-'Assumptions'!E19)-'Assumptions'!E6*('Assumptions'!E16*(1+C61))*('Assumptions'!E20+E61)-'Assumptions'!E6*'Assumptions'!E21)+('Standard'!B47*(60%+40%*(MAX(50%,(1-'Assumptions'!E17-'Assumptions'!E18)+D61)/(1-'Assumptions'!E17-'Assumptions'!E18)))))-(('Assumptions'!E52*(1+'Assumptions'!E80))+('Assumptions'!E53*(1+'Assumptions'!F80))+(('Assumptions'!E54*(1+'Assumptions'!G80))+('Assumptions'!E55*(1+'Assumptions'!G80))+'Assumptions'!E56+'Assumptions'!E57+'Assumptions'!E58+'Assumptions'!E59+'Assumptions'!E60+'Assumptions'!E61+'Assumptions'!E62+'Assumptions'!E63+'Assumptions'!E64+'Assumptions'!E65)*(80%+20%*(MAX(50%,(1-'Assumptions'!E17-'Assumptions'!E18)+D61)/(1-'Assumptions'!E17-'Assumptions'!E18)))+((('Assumptions'!E6*('Assumptions'!E16*(1+C61))*'Assumptions'!E13)*(1-'Assumptions'!E17-MAX(0,'Assumptions'!E18-D61)-'Assumptions'!E19)-'Assumptions'!E6*('Assumptions'!E16*(1+C61))*('Assumptions'!E20+E61)-'Assumptions'!E6*'Assumptions'!E21)+('Standard'!B47*(60%+40%*(MAX(50%,(1-'Assumptions'!E17-'Assumptions'!E18)+D61)/(1-'Assumptions'!E17-'Assumptions'!E18)))))*'Assumptions'!E28))/(1.30*(-PMT(('Assumptions'!E37+2%)/12,30*12,1)*12)))),'Assumptions'!E36))&gt;0,J61/(IF(G61=1,MAX(0,MIN(MAX(0,(((('Assumptions'!E6*('Assumptions'!E16*(1+C61))*'Assumptions'!E13)*(1-'Assumptions'!E17-MAX(0,'Assumptions'!E18-D61)-'Assumptions'!E19)-'Assumptions'!E6*('Assumptions'!E16*(1+C61))*('Assumptions'!E20+E61)-'Assumptions'!E6*'Assumptions'!E21)+('Standard'!B47*(60%+40%*(MAX(50%,(1-'Assumptions'!E17-'Assumptions'!E18)+D61)/(1-'Assumptions'!E17-'Assumptions'!E18)))))-(('Assumptions'!E52*(1+'Assumptions'!E80))+('Assumptions'!E53*(1+'Assumptions'!F80))+(('Assumptions'!E54*(1+'Assumptions'!G80))+('Assumptions'!E55*(1+'Assumptions'!G80))+'Assumptions'!E56+'Assumptions'!E57+'Assumptions'!E58+'Assumptions'!E59+'Assumptions'!E60+'Assumptions'!E61+'Assumptions'!E62+'Assumptions'!E63+'Assumptions'!E64+'Assumptions'!E65)*(80%+20%*(MAX(50%,(1-'Assumptions'!E17-'Assumptions'!E18)+D61)/(1-'Assumptions'!E17-'Assumptions'!E18)))+((('Assumptions'!E6*('Assumptions'!E16*(1+C61))*'Assumptions'!E13)*(1-'Assumptions'!E17-MAX(0,'Assumptions'!E18-D61)-'Assumptions'!E19)-'Assumptions'!E6*('Assumptions'!E16*(1+C61))*('Assumptions'!E20+E61)-'Assumptions'!E6*'Assumptions'!E21)+('Standard'!B47*(60%+40%*(MAX(50%,(1-'Assumptions'!E17-'Assumptions'!E18)+D61)/(1-'Assumptions'!E17-'Assumptions'!E18)))))*'Assumptions'!E28))/('Assumptions'!E34+F61))*55%,(((('Assumptions'!E6*('Assumptions'!E16*(1+C61))*'Assumptions'!E13)*(1-'Assumptions'!E17-MAX(0,'Assumptions'!E18-D61)-'Assumptions'!E19)-'Assumptions'!E6*('Assumptions'!E16*(1+C61))*('Assumptions'!E20+E61)-'Assumptions'!E6*'Assumptions'!E21)+('Standard'!B47*(60%+40%*(MAX(50%,(1-'Assumptions'!E17-'Assumptions'!E18)+D61)/(1-'Assumptions'!E17-'Assumptions'!E18)))))-(('Assumptions'!E52*(1+'Assumptions'!E80))+('Assumptions'!E53*(1+'Assumptions'!F80))+(('Assumptions'!E54*(1+'Assumptions'!G80))+('Assumptions'!E55*(1+'Assumptions'!G80))+'Assumptions'!E56+'Assumptions'!E57+'Assumptions'!E58+'Assumptions'!E59+'Assumptions'!E60+'Assumptions'!E61+'Assumptions'!E62+'Assumptions'!E63+'Assumptions'!E64+'Assumptions'!E65)*(80%+20%*(MAX(50%,(1-'Assumptions'!E17-'Assumptions'!E18)+D61)/(1-'Assumptions'!E17-'Assumptions'!E18)))+((('Assumptions'!E6*('Assumptions'!E16*(1+C61))*'Assumptions'!E13)*(1-'Assumptions'!E17-MAX(0,'Assumptions'!E18-D61)-'Assumptions'!E19)-'Assumptions'!E6*('Assumptions'!E16*(1+C61))*('Assumptions'!E20+E61)-'Assumptions'!E6*'Assumptions'!E21)+('Standard'!B47*(60%+40%*(MAX(50%,(1-'Assumptions'!E17-'Assumptions'!E18)+D61)/(1-'Assumptions'!E17-'Assumptions'!E18)))))*'Assumptions'!E28))/(1.30*(-PMT(('Assumptions'!E37+2%)/12,30*12,1)*12)))),'Assumptions'!E36)),"")</x:f>
        <x:v>0.09789777581052629</x:v>
      </x:c>
      <x:c r="N61" s="110" t="n">
        <x:f>J61-'Standard'!B76-(IF(G61=1,MAX(0,MIN(MAX(0,(((('Assumptions'!E6*('Assumptions'!E16*(1+C61))*'Assumptions'!E13)*(1-'Assumptions'!E17-MAX(0,'Assumptions'!E18-D61)-'Assumptions'!E19)-'Assumptions'!E6*('Assumptions'!E16*(1+C61))*('Assumptions'!E20+E61)-'Assumptions'!E6*'Assumptions'!E21)+('Standard'!B47*(60%+40%*(MAX(50%,(1-'Assumptions'!E17-'Assumptions'!E18)+D61)/(1-'Assumptions'!E17-'Assumptions'!E18)))))-(('Assumptions'!E52*(1+'Assumptions'!E80))+('Assumptions'!E53*(1+'Assumptions'!F80))+(('Assumptions'!E54*(1+'Assumptions'!G80))+('Assumptions'!E55*(1+'Assumptions'!G80))+'Assumptions'!E56+'Assumptions'!E57+'Assumptions'!E58+'Assumptions'!E59+'Assumptions'!E60+'Assumptions'!E61+'Assumptions'!E62+'Assumptions'!E63+'Assumptions'!E64+'Assumptions'!E65)*(80%+20%*(MAX(50%,(1-'Assumptions'!E17-'Assumptions'!E18)+D61)/(1-'Assumptions'!E17-'Assumptions'!E18)))+((('Assumptions'!E6*('Assumptions'!E16*(1+C61))*'Assumptions'!E13)*(1-'Assumptions'!E17-MAX(0,'Assumptions'!E18-D61)-'Assumptions'!E19)-'Assumptions'!E6*('Assumptions'!E16*(1+C61))*('Assumptions'!E20+E61)-'Assumptions'!E6*'Assumptions'!E21)+('Standard'!B47*(60%+40%*(MAX(50%,(1-'Assumptions'!E17-'Assumptions'!E18)+D61)/(1-'Assumptions'!E17-'Assumptions'!E18)))))*'Assumptions'!E28))/('Assumptions'!E34+F61))*55%,(((('Assumptions'!E6*('Assumptions'!E16*(1+C61))*'Assumptions'!E13)*(1-'Assumptions'!E17-MAX(0,'Assumptions'!E18-D61)-'Assumptions'!E19)-'Assumptions'!E6*('Assumptions'!E16*(1+C61))*('Assumptions'!E20+E61)-'Assumptions'!E6*'Assumptions'!E21)+('Standard'!B47*(60%+40%*(MAX(50%,(1-'Assumptions'!E17-'Assumptions'!E18)+D61)/(1-'Assumptions'!E17-'Assumptions'!E18)))))-(('Assumptions'!E52*(1+'Assumptions'!E80))+('Assumptions'!E53*(1+'Assumptions'!F80))+(('Assumptions'!E54*(1+'Assumptions'!G80))+('Assumptions'!E55*(1+'Assumptions'!G80))+'Assumptions'!E56+'Assumptions'!E57+'Assumptions'!E58+'Assumptions'!E59+'Assumptions'!E60+'Assumptions'!E61+'Assumptions'!E62+'Assumptions'!E63+'Assumptions'!E64+'Assumptions'!E65)*(80%+20%*(MAX(50%,(1-'Assumptions'!E17-'Assumptions'!E18)+D61)/(1-'Assumptions'!E17-'Assumptions'!E18)))+((('Assumptions'!E6*('Assumptions'!E16*(1+C61))*'Assumptions'!E13)*(1-'Assumptions'!E17-MAX(0,'Assumptions'!E18-D61)-'Assumptions'!E19)-'Assumptions'!E6*('Assumptions'!E16*(1+C61))*('Assumptions'!E20+E61)-'Assumptions'!E6*'Assumptions'!E21)+('Standard'!B47*(60%+40%*(MAX(50%,(1-'Assumptions'!E17-'Assumptions'!E18)+D61)/(1-'Assumptions'!E17-'Assumptions'!E18)))))*'Assumptions'!E28))/(1.30*(-PMT(('Assumptions'!E37+2%)/12,30*12,1)*12))))*(-PMT(('Assumptions'!E37+2%)/12,30*12,1)*12),'Standard'!B98))-'Standard'!B102-'Assumptions'!E6*'Assumptions'!I80</x:f>
        <x:v>1626070.4011223428</x:v>
      </x:c>
      <x:c r="O61" s="110" t="n">
        <x:f>MAX(0,(((('Assumptions'!E6*('Assumptions'!E16*(1+C61))*'Assumptions'!E13)*(1-'Assumptions'!E17-MAX(0,'Assumptions'!E18-D61)-'Assumptions'!E19)-'Assumptions'!E6*('Assumptions'!E16*(1+C61))*('Assumptions'!E20+E61)-'Assumptions'!E6*'Assumptions'!E21)+('Standard'!B47*(60%+40%*(MAX(50%,(1-'Assumptions'!E17-'Assumptions'!E18)+D61)/(1-'Assumptions'!E17-'Assumptions'!E18)))))-(('Assumptions'!E52*(1+'Assumptions'!E80))+('Assumptions'!E53*(1+'Assumptions'!F80))+(('Assumptions'!E54*(1+'Assumptions'!G80))+('Assumptions'!E55*(1+'Assumptions'!G80))+'Assumptions'!E56+'Assumptions'!E57+'Assumptions'!E58+'Assumptions'!E59+'Assumptions'!E60+'Assumptions'!E61+'Assumptions'!E62+'Assumptions'!E63+'Assumptions'!E64+'Assumptions'!E65)*(80%+20%*(MAX(50%,(1-'Assumptions'!E17-'Assumptions'!E18)+D61)/(1-'Assumptions'!E17-'Assumptions'!E18)))+((('Assumptions'!E6*('Assumptions'!E16*(1+C61))*'Assumptions'!E13)*(1-'Assumptions'!E17-MAX(0,'Assumptions'!E18-D61)-'Assumptions'!E19)-'Assumptions'!E6*('Assumptions'!E16*(1+C61))*('Assumptions'!E20+E61)-'Assumptions'!E6*'Assumptions'!E21)+('Standard'!B47*(60%+40%*(MAX(50%,(1-'Assumptions'!E17-'Assumptions'!E18)+D61)/(1-'Assumptions'!E17-'Assumptions'!E18)))))*'Assumptions'!E28))/('Assumptions'!E34+F61))</x:f>
        <x:v>161744151.3391304</x:v>
      </x:c>
      <x:c r="P61" s="106" t="n">
        <x:f>IF(O61&gt;0,(IF(G61=1,MAX(0,MIN(MAX(0,(((('Assumptions'!E6*('Assumptions'!E16*(1+C61))*'Assumptions'!E13)*(1-'Assumptions'!E17-MAX(0,'Assumptions'!E18-D61)-'Assumptions'!E19)-'Assumptions'!E6*('Assumptions'!E16*(1+C61))*('Assumptions'!E20+E61)-'Assumptions'!E6*'Assumptions'!E21)+('Standard'!B47*(60%+40%*(MAX(50%,(1-'Assumptions'!E17-'Assumptions'!E18)+D61)/(1-'Assumptions'!E17-'Assumptions'!E18)))))-(('Assumptions'!E52*(1+'Assumptions'!E80))+('Assumptions'!E53*(1+'Assumptions'!F80))+(('Assumptions'!E54*(1+'Assumptions'!G80))+('Assumptions'!E55*(1+'Assumptions'!G80))+'Assumptions'!E56+'Assumptions'!E57+'Assumptions'!E58+'Assumptions'!E59+'Assumptions'!E60+'Assumptions'!E61+'Assumptions'!E62+'Assumptions'!E63+'Assumptions'!E64+'Assumptions'!E65)*(80%+20%*(MAX(50%,(1-'Assumptions'!E17-'Assumptions'!E18)+D61)/(1-'Assumptions'!E17-'Assumptions'!E18)))+((('Assumptions'!E6*('Assumptions'!E16*(1+C61))*'Assumptions'!E13)*(1-'Assumptions'!E17-MAX(0,'Assumptions'!E18-D61)-'Assumptions'!E19)-'Assumptions'!E6*('Assumptions'!E16*(1+C61))*('Assumptions'!E20+E61)-'Assumptions'!E6*'Assumptions'!E21)+('Standard'!B47*(60%+40%*(MAX(50%,(1-'Assumptions'!E17-'Assumptions'!E18)+D61)/(1-'Assumptions'!E17-'Assumptions'!E18)))))*'Assumptions'!E28))/('Assumptions'!E34+F61))*55%,(((('Assumptions'!E6*('Assumptions'!E16*(1+C61))*'Assumptions'!E13)*(1-'Assumptions'!E17-MAX(0,'Assumptions'!E18-D61)-'Assumptions'!E19)-'Assumptions'!E6*('Assumptions'!E16*(1+C61))*('Assumptions'!E20+E61)-'Assumptions'!E6*'Assumptions'!E21)+('Standard'!B47*(60%+40%*(MAX(50%,(1-'Assumptions'!E17-'Assumptions'!E18)+D61)/(1-'Assumptions'!E17-'Assumptions'!E18)))))-(('Assumptions'!E52*(1+'Assumptions'!E80))+('Assumptions'!E53*(1+'Assumptions'!F80))+(('Assumptions'!E54*(1+'Assumptions'!G80))+('Assumptions'!E55*(1+'Assumptions'!G80))+'Assumptions'!E56+'Assumptions'!E57+'Assumptions'!E58+'Assumptions'!E59+'Assumptions'!E60+'Assumptions'!E61+'Assumptions'!E62+'Assumptions'!E63+'Assumptions'!E64+'Assumptions'!E65)*(80%+20%*(MAX(50%,(1-'Assumptions'!E17-'Assumptions'!E18)+D61)/(1-'Assumptions'!E17-'Assumptions'!E18)))+((('Assumptions'!E6*('Assumptions'!E16*(1+C61))*'Assumptions'!E13)*(1-'Assumptions'!E17-MAX(0,'Assumptions'!E18-D61)-'Assumptions'!E19)-'Assumptions'!E6*('Assumptions'!E16*(1+C61))*('Assumptions'!E20+E61)-'Assumptions'!E6*'Assumptions'!E21)+('Standard'!B47*(60%+40%*(MAX(50%,(1-'Assumptions'!E17-'Assumptions'!E18)+D61)/(1-'Assumptions'!E17-'Assumptions'!E18)))))*'Assumptions'!E28))/(1.30*(-PMT(('Assumptions'!E37+2%)/12,30*12,1)*12)))),'Assumptions'!E36))/O61,"")</x:f>
        <x:v>0.5873473582411809</x:v>
      </x:c>
      <x:c r="Q61" s="110" t="n">
        <x:f>O61-(IF(G61=1,MAX(0,MIN(MAX(0,(((('Assumptions'!E6*('Assumptions'!E16*(1+C61))*'Assumptions'!E13)*(1-'Assumptions'!E17-MAX(0,'Assumptions'!E18-D61)-'Assumptions'!E19)-'Assumptions'!E6*('Assumptions'!E16*(1+C61))*('Assumptions'!E20+E61)-'Assumptions'!E6*'Assumptions'!E21)+('Standard'!B47*(60%+40%*(MAX(50%,(1-'Assumptions'!E17-'Assumptions'!E18)+D61)/(1-'Assumptions'!E17-'Assumptions'!E18)))))-(('Assumptions'!E52*(1+'Assumptions'!E80))+('Assumptions'!E53*(1+'Assumptions'!F80))+(('Assumptions'!E54*(1+'Assumptions'!G80))+('Assumptions'!E55*(1+'Assumptions'!G80))+'Assumptions'!E56+'Assumptions'!E57+'Assumptions'!E58+'Assumptions'!E59+'Assumptions'!E60+'Assumptions'!E61+'Assumptions'!E62+'Assumptions'!E63+'Assumptions'!E64+'Assumptions'!E65)*(80%+20%*(MAX(50%,(1-'Assumptions'!E17-'Assumptions'!E18)+D61)/(1-'Assumptions'!E17-'Assumptions'!E18)))+((('Assumptions'!E6*('Assumptions'!E16*(1+C61))*'Assumptions'!E13)*(1-'Assumptions'!E17-MAX(0,'Assumptions'!E18-D61)-'Assumptions'!E19)-'Assumptions'!E6*('Assumptions'!E16*(1+C61))*('Assumptions'!E20+E61)-'Assumptions'!E6*'Assumptions'!E21)+('Standard'!B47*(60%+40%*(MAX(50%,(1-'Assumptions'!E17-'Assumptions'!E18)+D61)/(1-'Assumptions'!E17-'Assumptions'!E18)))))*'Assumptions'!E28))/('Assumptions'!E34+F61))*55%,(((('Assumptions'!E6*('Assumptions'!E16*(1+C61))*'Assumptions'!E13)*(1-'Assumptions'!E17-MAX(0,'Assumptions'!E18-D61)-'Assumptions'!E19)-'Assumptions'!E6*('Assumptions'!E16*(1+C61))*('Assumptions'!E20+E61)-'Assumptions'!E6*'Assumptions'!E21)+('Standard'!B47*(60%+40%*(MAX(50%,(1-'Assumptions'!E17-'Assumptions'!E18)+D61)/(1-'Assumptions'!E17-'Assumptions'!E18)))))-(('Assumptions'!E52*(1+'Assumptions'!E80))+('Assumptions'!E53*(1+'Assumptions'!F80))+(('Assumptions'!E54*(1+'Assumptions'!G80))+('Assumptions'!E55*(1+'Assumptions'!G80))+'Assumptions'!E56+'Assumptions'!E57+'Assumptions'!E58+'Assumptions'!E59+'Assumptions'!E60+'Assumptions'!E61+'Assumptions'!E62+'Assumptions'!E63+'Assumptions'!E64+'Assumptions'!E65)*(80%+20%*(MAX(50%,(1-'Assumptions'!E17-'Assumptions'!E18)+D61)/(1-'Assumptions'!E17-'Assumptions'!E18)))+((('Assumptions'!E6*('Assumptions'!E16*(1+C61))*'Assumptions'!E13)*(1-'Assumptions'!E17-MAX(0,'Assumptions'!E18-D61)-'Assumptions'!E19)-'Assumptions'!E6*('Assumptions'!E16*(1+C61))*('Assumptions'!E20+E61)-'Assumptions'!E6*'Assumptions'!E21)+('Standard'!B47*(60%+40%*(MAX(50%,(1-'Assumptions'!E17-'Assumptions'!E18)+D61)/(1-'Assumptions'!E17-'Assumptions'!E18)))))*'Assumptions'!E28))/(1.30*(-PMT(('Assumptions'!E37+2%)/12,30*12,1)*12)))),'Assumptions'!E36))-'Assumptions'!E41</x:f>
        <x:v>66744151.3391304</x:v>
      </x:c>
      <x:c r="R61" s="110" t="n">
        <x:f>IF(G61=1,MAX(0,'Assumptions'!E36-(MAX(0,MIN(MAX(0,(((('Assumptions'!E6*('Assumptions'!E16*(1+C61))*'Assumptions'!E13)*(1-'Assumptions'!E17-MAX(0,'Assumptions'!E18-D61)-'Assumptions'!E19)-'Assumptions'!E6*('Assumptions'!E16*(1+C61))*('Assumptions'!E20+E61)-'Assumptions'!E6*'Assumptions'!E21)+('Standard'!B47*(60%+40%*(MAX(50%,(1-'Assumptions'!E17-'Assumptions'!E18)+D61)/(1-'Assumptions'!E17-'Assumptions'!E18)))))-(('Assumptions'!E52*(1+'Assumptions'!E80))+('Assumptions'!E53*(1+'Assumptions'!F80))+(('Assumptions'!E54*(1+'Assumptions'!G80))+('Assumptions'!E55*(1+'Assumptions'!G80))+'Assumptions'!E56+'Assumptions'!E57+'Assumptions'!E58+'Assumptions'!E59+'Assumptions'!E60+'Assumptions'!E61+'Assumptions'!E62+'Assumptions'!E63+'Assumptions'!E64+'Assumptions'!E65)*(80%+20%*(MAX(50%,(1-'Assumptions'!E17-'Assumptions'!E18)+D61)/(1-'Assumptions'!E17-'Assumptions'!E18)))+((('Assumptions'!E6*('Assumptions'!E16*(1+C61))*'Assumptions'!E13)*(1-'Assumptions'!E17-MAX(0,'Assumptions'!E18-D61)-'Assumptions'!E19)-'Assumptions'!E6*('Assumptions'!E16*(1+C61))*('Assumptions'!E20+E61)-'Assumptions'!E6*'Assumptions'!E21)+('Standard'!B47*(60%+40%*(MAX(50%,(1-'Assumptions'!E17-'Assumptions'!E18)+D61)/(1-'Assumptions'!E17-'Assumptions'!E18)))))*'Assumptions'!E28))/('Assumptions'!E34+F61))*55%,(((('Assumptions'!E6*('Assumptions'!E16*(1+C61))*'Assumptions'!E13)*(1-'Assumptions'!E17-MAX(0,'Assumptions'!E18-D61)-'Assumptions'!E19)-'Assumptions'!E6*('Assumptions'!E16*(1+C61))*('Assumptions'!E20+E61)-'Assumptions'!E6*'Assumptions'!E21)+('Standard'!B47*(60%+40%*(MAX(50%,(1-'Assumptions'!E17-'Assumptions'!E18)+D61)/(1-'Assumptions'!E17-'Assumptions'!E18)))))-(('Assumptions'!E52*(1+'Assumptions'!E80))+('Assumptions'!E53*(1+'Assumptions'!F80))+(('Assumptions'!E54*(1+'Assumptions'!G80))+('Assumptions'!E55*(1+'Assumptions'!G80))+'Assumptions'!E56+'Assumptions'!E57+'Assumptions'!E58+'Assumptions'!E59+'Assumptions'!E60+'Assumptions'!E61+'Assumptions'!E62+'Assumptions'!E63+'Assumptions'!E64+'Assumptions'!E65)*(80%+20%*(MAX(50%,(1-'Assumptions'!E17-'Assumptions'!E18)+D61)/(1-'Assumptions'!E17-'Assumptions'!E18)))+((('Assumptions'!E6*('Assumptions'!E16*(1+C61))*'Assumptions'!E13)*(1-'Assumptions'!E17-MAX(0,'Assumptions'!E18-D61)-'Assumptions'!E19)-'Assumptions'!E6*('Assumptions'!E16*(1+C61))*('Assumptions'!E20+E61)-'Assumptions'!E6*'Assumptions'!E21)+('Standard'!B47*(60%+40%*(MAX(50%,(1-'Assumptions'!E17-'Assumptions'!E18)+D61)/(1-'Assumptions'!E17-'Assumptions'!E18)))))*'Assumptions'!E28))/(1.30*(-PMT(('Assumptions'!E37+2%)/12,30*12,1)*12)))))),0)</x:f>
        <x:v>0</x:v>
      </x:c>
      <x:c r="S61" s="32" t="str">
        <x:v>Property cash flow, then common equity</x:v>
      </x:c>
    </x:row>
    <x:row r="62">
      <x:c r="A62" s="32" t="str">
        <x:v>The Standard</x:v>
      </x:c>
      <x:c r="B62" s="32" t="str">
        <x:v>Payroll and R&amp;M +8%</x:v>
      </x:c>
      <x:c r="C62" s="104" t="n">
        <x:f>'Assumptions'!B81</x:f>
        <x:v>0</x:v>
      </x:c>
      <x:c r="D62" s="104" t="n">
        <x:f>'Assumptions'!C81</x:f>
        <x:v>0</x:v>
      </x:c>
      <x:c r="E62" s="102" t="n">
        <x:f>'Assumptions'!D81</x:f>
        <x:v>0</x:v>
      </x:c>
      <x:c r="F62" s="104" t="n">
        <x:f>'Assumptions'!H81</x:f>
        <x:v>0</x:v>
      </x:c>
      <x:c r="G62" s="91" t="n">
        <x:f>'Assumptions'!J81</x:f>
        <x:v>0</x:v>
      </x:c>
      <x:c r="H62" s="110" t="n">
        <x:f>(('Assumptions'!E6*('Assumptions'!E16*(1+C62))*'Assumptions'!E13)*(1-'Assumptions'!E17-MAX(0,'Assumptions'!E18-D62)-'Assumptions'!E19)-'Assumptions'!E6*('Assumptions'!E16*(1+C62))*('Assumptions'!E20+E62)-'Assumptions'!E6*'Assumptions'!E21)/'Assumptions'!E6/'Assumptions'!E13</x:f>
        <x:v>1299.2083333333333</x:v>
      </x:c>
      <x:c r="I62" s="110" t="n">
        <x:f>((('Assumptions'!E6*('Assumptions'!E16*(1+C62))*'Assumptions'!E13)*(1-'Assumptions'!E17-MAX(0,'Assumptions'!E18-D62)-'Assumptions'!E19)-'Assumptions'!E6*('Assumptions'!E16*(1+C62))*('Assumptions'!E20+E62)-'Assumptions'!E6*'Assumptions'!E21)+('Standard'!B47*(60%+40%*(MAX(50%,(1-'Assumptions'!E17-'Assumptions'!E18)+D62)/(1-'Assumptions'!E17-'Assumptions'!E18)))))</x:f>
        <x:v>15443596.599999998</x:v>
      </x:c>
      <x:c r="J62" s="110" t="n">
        <x:f>(((('Assumptions'!E6*('Assumptions'!E16*(1+C62))*'Assumptions'!E13)*(1-'Assumptions'!E17-MAX(0,'Assumptions'!E18-D62)-'Assumptions'!E19)-'Assumptions'!E6*('Assumptions'!E16*(1+C62))*('Assumptions'!E20+E62)-'Assumptions'!E6*'Assumptions'!E21)+('Standard'!B47*(60%+40%*(MAX(50%,(1-'Assumptions'!E17-'Assumptions'!E18)+D62)/(1-'Assumptions'!E17-'Assumptions'!E18)))))-(('Assumptions'!E52*(1+'Assumptions'!E81))+('Assumptions'!E53*(1+'Assumptions'!F81))+(('Assumptions'!E54*(1+'Assumptions'!G81))+('Assumptions'!E55*(1+'Assumptions'!G81))+'Assumptions'!E56+'Assumptions'!E57+'Assumptions'!E58+'Assumptions'!E59+'Assumptions'!E60+'Assumptions'!E61+'Assumptions'!E62+'Assumptions'!E63+'Assumptions'!E64+'Assumptions'!E65)*(80%+20%*(MAX(50%,(1-'Assumptions'!E17-'Assumptions'!E18)+D62)/(1-'Assumptions'!E17-'Assumptions'!E18)))+((('Assumptions'!E6*('Assumptions'!E16*(1+C62))*'Assumptions'!E13)*(1-'Assumptions'!E17-MAX(0,'Assumptions'!E18-D62)-'Assumptions'!E19)-'Assumptions'!E6*('Assumptions'!E16*(1+C62))*('Assumptions'!E20+E62)-'Assumptions'!E6*'Assumptions'!E21)+('Standard'!B47*(60%+40%*(MAX(50%,(1-'Assumptions'!E17-'Assumptions'!E18)+D62)/(1-'Assumptions'!E17-'Assumptions'!E18)))))*'Assumptions'!E28))</x:f>
        <x:v>9302288.701999998</x:v>
      </x:c>
      <x:c r="K62" s="106" t="n">
        <x:f>J62/'Standard'!B73-1</x:f>
        <x:v>-0.009371383861846438</x:v>
      </x:c>
      <x:c r="L62" s="112" t="n">
        <x:f>IF((IF(G62=1,MAX(0,MIN(MAX(0,(((('Assumptions'!E6*('Assumptions'!E16*(1+C62))*'Assumptions'!E13)*(1-'Assumptions'!E17-MAX(0,'Assumptions'!E18-D62)-'Assumptions'!E19)-'Assumptions'!E6*('Assumptions'!E16*(1+C62))*('Assumptions'!E20+E62)-'Assumptions'!E6*'Assumptions'!E21)+('Standard'!B47*(60%+40%*(MAX(50%,(1-'Assumptions'!E17-'Assumptions'!E18)+D62)/(1-'Assumptions'!E17-'Assumptions'!E18)))))-(('Assumptions'!E52*(1+'Assumptions'!E81))+('Assumptions'!E53*(1+'Assumptions'!F81))+(('Assumptions'!E54*(1+'Assumptions'!G81))+('Assumptions'!E55*(1+'Assumptions'!G81))+'Assumptions'!E56+'Assumptions'!E57+'Assumptions'!E58+'Assumptions'!E59+'Assumptions'!E60+'Assumptions'!E61+'Assumptions'!E62+'Assumptions'!E63+'Assumptions'!E64+'Assumptions'!E65)*(80%+20%*(MAX(50%,(1-'Assumptions'!E17-'Assumptions'!E18)+D62)/(1-'Assumptions'!E17-'Assumptions'!E18)))+((('Assumptions'!E6*('Assumptions'!E16*(1+C62))*'Assumptions'!E13)*(1-'Assumptions'!E17-MAX(0,'Assumptions'!E18-D62)-'Assumptions'!E19)-'Assumptions'!E6*('Assumptions'!E16*(1+C62))*('Assumptions'!E20+E62)-'Assumptions'!E6*'Assumptions'!E21)+('Standard'!B47*(60%+40%*(MAX(50%,(1-'Assumptions'!E17-'Assumptions'!E18)+D62)/(1-'Assumptions'!E17-'Assumptions'!E18)))))*'Assumptions'!E28))/('Assumptions'!E34+F62))*55%,(((('Assumptions'!E6*('Assumptions'!E16*(1+C62))*'Assumptions'!E13)*(1-'Assumptions'!E17-MAX(0,'Assumptions'!E18-D62)-'Assumptions'!E19)-'Assumptions'!E6*('Assumptions'!E16*(1+C62))*('Assumptions'!E20+E62)-'Assumptions'!E6*'Assumptions'!E21)+('Standard'!B47*(60%+40%*(MAX(50%,(1-'Assumptions'!E17-'Assumptions'!E18)+D62)/(1-'Assumptions'!E17-'Assumptions'!E18)))))-(('Assumptions'!E52*(1+'Assumptions'!E81))+('Assumptions'!E53*(1+'Assumptions'!F81))+(('Assumptions'!E54*(1+'Assumptions'!G81))+('Assumptions'!E55*(1+'Assumptions'!G81))+'Assumptions'!E56+'Assumptions'!E57+'Assumptions'!E58+'Assumptions'!E59+'Assumptions'!E60+'Assumptions'!E61+'Assumptions'!E62+'Assumptions'!E63+'Assumptions'!E64+'Assumptions'!E65)*(80%+20%*(MAX(50%,(1-'Assumptions'!E17-'Assumptions'!E18)+D62)/(1-'Assumptions'!E17-'Assumptions'!E18)))+((('Assumptions'!E6*('Assumptions'!E16*(1+C62))*'Assumptions'!E13)*(1-'Assumptions'!E17-MAX(0,'Assumptions'!E18-D62)-'Assumptions'!E19)-'Assumptions'!E6*('Assumptions'!E16*(1+C62))*('Assumptions'!E20+E62)-'Assumptions'!E6*'Assumptions'!E21)+('Standard'!B47*(60%+40%*(MAX(50%,(1-'Assumptions'!E17-'Assumptions'!E18)+D62)/(1-'Assumptions'!E17-'Assumptions'!E18)))))*'Assumptions'!E28))/(1.30*(-PMT(('Assumptions'!E37+2%)/12,30*12,1)*12))))*(-PMT(('Assumptions'!E37+2%)/12,30*12,1)*12),'Standard'!B98))&gt;0,J62/(IF(G62=1,MAX(0,MIN(MAX(0,(((('Assumptions'!E6*('Assumptions'!E16*(1+C62))*'Assumptions'!E13)*(1-'Assumptions'!E17-MAX(0,'Assumptions'!E18-D62)-'Assumptions'!E19)-'Assumptions'!E6*('Assumptions'!E16*(1+C62))*('Assumptions'!E20+E62)-'Assumptions'!E6*'Assumptions'!E21)+('Standard'!B47*(60%+40%*(MAX(50%,(1-'Assumptions'!E17-'Assumptions'!E18)+D62)/(1-'Assumptions'!E17-'Assumptions'!E18)))))-(('Assumptions'!E52*(1+'Assumptions'!E81))+('Assumptions'!E53*(1+'Assumptions'!F81))+(('Assumptions'!E54*(1+'Assumptions'!G81))+('Assumptions'!E55*(1+'Assumptions'!G81))+'Assumptions'!E56+'Assumptions'!E57+'Assumptions'!E58+'Assumptions'!E59+'Assumptions'!E60+'Assumptions'!E61+'Assumptions'!E62+'Assumptions'!E63+'Assumptions'!E64+'Assumptions'!E65)*(80%+20%*(MAX(50%,(1-'Assumptions'!E17-'Assumptions'!E18)+D62)/(1-'Assumptions'!E17-'Assumptions'!E18)))+((('Assumptions'!E6*('Assumptions'!E16*(1+C62))*'Assumptions'!E13)*(1-'Assumptions'!E17-MAX(0,'Assumptions'!E18-D62)-'Assumptions'!E19)-'Assumptions'!E6*('Assumptions'!E16*(1+C62))*('Assumptions'!E20+E62)-'Assumptions'!E6*'Assumptions'!E21)+('Standard'!B47*(60%+40%*(MAX(50%,(1-'Assumptions'!E17-'Assumptions'!E18)+D62)/(1-'Assumptions'!E17-'Assumptions'!E18)))))*'Assumptions'!E28))/('Assumptions'!E34+F62))*55%,(((('Assumptions'!E6*('Assumptions'!E16*(1+C62))*'Assumptions'!E13)*(1-'Assumptions'!E17-MAX(0,'Assumptions'!E18-D62)-'Assumptions'!E19)-'Assumptions'!E6*('Assumptions'!E16*(1+C62))*('Assumptions'!E20+E62)-'Assumptions'!E6*'Assumptions'!E21)+('Standard'!B47*(60%+40%*(MAX(50%,(1-'Assumptions'!E17-'Assumptions'!E18)+D62)/(1-'Assumptions'!E17-'Assumptions'!E18)))))-(('Assumptions'!E52*(1+'Assumptions'!E81))+('Assumptions'!E53*(1+'Assumptions'!F81))+(('Assumptions'!E54*(1+'Assumptions'!G81))+('Assumptions'!E55*(1+'Assumptions'!G81))+'Assumptions'!E56+'Assumptions'!E57+'Assumptions'!E58+'Assumptions'!E59+'Assumptions'!E60+'Assumptions'!E61+'Assumptions'!E62+'Assumptions'!E63+'Assumptions'!E64+'Assumptions'!E65)*(80%+20%*(MAX(50%,(1-'Assumptions'!E17-'Assumptions'!E18)+D62)/(1-'Assumptions'!E17-'Assumptions'!E18)))+((('Assumptions'!E6*('Assumptions'!E16*(1+C62))*'Assumptions'!E13)*(1-'Assumptions'!E17-MAX(0,'Assumptions'!E18-D62)-'Assumptions'!E19)-'Assumptions'!E6*('Assumptions'!E16*(1+C62))*('Assumptions'!E20+E62)-'Assumptions'!E6*'Assumptions'!E21)+('Standard'!B47*(60%+40%*(MAX(50%,(1-'Assumptions'!E17-'Assumptions'!E18)+D62)/(1-'Assumptions'!E17-'Assumptions'!E18)))))*'Assumptions'!E28))/(1.30*(-PMT(('Assumptions'!E37+2%)/12,30*12,1)*12))))*(-PMT(('Assumptions'!E37+2%)/12,30*12,1)*12),'Standard'!B98)),"")</x:f>
        <x:v>1.2580829967510136</x:v>
      </x:c>
      <x:c r="M62" s="106" t="n">
        <x:f>IF((IF(G62=1,MAX(0,MIN(MAX(0,(((('Assumptions'!E6*('Assumptions'!E16*(1+C62))*'Assumptions'!E13)*(1-'Assumptions'!E17-MAX(0,'Assumptions'!E18-D62)-'Assumptions'!E19)-'Assumptions'!E6*('Assumptions'!E16*(1+C62))*('Assumptions'!E20+E62)-'Assumptions'!E6*'Assumptions'!E21)+('Standard'!B47*(60%+40%*(MAX(50%,(1-'Assumptions'!E17-'Assumptions'!E18)+D62)/(1-'Assumptions'!E17-'Assumptions'!E18)))))-(('Assumptions'!E52*(1+'Assumptions'!E81))+('Assumptions'!E53*(1+'Assumptions'!F81))+(('Assumptions'!E54*(1+'Assumptions'!G81))+('Assumptions'!E55*(1+'Assumptions'!G81))+'Assumptions'!E56+'Assumptions'!E57+'Assumptions'!E58+'Assumptions'!E59+'Assumptions'!E60+'Assumptions'!E61+'Assumptions'!E62+'Assumptions'!E63+'Assumptions'!E64+'Assumptions'!E65)*(80%+20%*(MAX(50%,(1-'Assumptions'!E17-'Assumptions'!E18)+D62)/(1-'Assumptions'!E17-'Assumptions'!E18)))+((('Assumptions'!E6*('Assumptions'!E16*(1+C62))*'Assumptions'!E13)*(1-'Assumptions'!E17-MAX(0,'Assumptions'!E18-D62)-'Assumptions'!E19)-'Assumptions'!E6*('Assumptions'!E16*(1+C62))*('Assumptions'!E20+E62)-'Assumptions'!E6*'Assumptions'!E21)+('Standard'!B47*(60%+40%*(MAX(50%,(1-'Assumptions'!E17-'Assumptions'!E18)+D62)/(1-'Assumptions'!E17-'Assumptions'!E18)))))*'Assumptions'!E28))/('Assumptions'!E34+F62))*55%,(((('Assumptions'!E6*('Assumptions'!E16*(1+C62))*'Assumptions'!E13)*(1-'Assumptions'!E17-MAX(0,'Assumptions'!E18-D62)-'Assumptions'!E19)-'Assumptions'!E6*('Assumptions'!E16*(1+C62))*('Assumptions'!E20+E62)-'Assumptions'!E6*'Assumptions'!E21)+('Standard'!B47*(60%+40%*(MAX(50%,(1-'Assumptions'!E17-'Assumptions'!E18)+D62)/(1-'Assumptions'!E17-'Assumptions'!E18)))))-(('Assumptions'!E52*(1+'Assumptions'!E81))+('Assumptions'!E53*(1+'Assumptions'!F81))+(('Assumptions'!E54*(1+'Assumptions'!G81))+('Assumptions'!E55*(1+'Assumptions'!G81))+'Assumptions'!E56+'Assumptions'!E57+'Assumptions'!E58+'Assumptions'!E59+'Assumptions'!E60+'Assumptions'!E61+'Assumptions'!E62+'Assumptions'!E63+'Assumptions'!E64+'Assumptions'!E65)*(80%+20%*(MAX(50%,(1-'Assumptions'!E17-'Assumptions'!E18)+D62)/(1-'Assumptions'!E17-'Assumptions'!E18)))+((('Assumptions'!E6*('Assumptions'!E16*(1+C62))*'Assumptions'!E13)*(1-'Assumptions'!E17-MAX(0,'Assumptions'!E18-D62)-'Assumptions'!E19)-'Assumptions'!E6*('Assumptions'!E16*(1+C62))*('Assumptions'!E20+E62)-'Assumptions'!E6*'Assumptions'!E21)+('Standard'!B47*(60%+40%*(MAX(50%,(1-'Assumptions'!E17-'Assumptions'!E18)+D62)/(1-'Assumptions'!E17-'Assumptions'!E18)))))*'Assumptions'!E28))/(1.30*(-PMT(('Assumptions'!E37+2%)/12,30*12,1)*12)))),'Assumptions'!E36))&gt;0,J62/(IF(G62=1,MAX(0,MIN(MAX(0,(((('Assumptions'!E6*('Assumptions'!E16*(1+C62))*'Assumptions'!E13)*(1-'Assumptions'!E17-MAX(0,'Assumptions'!E18-D62)-'Assumptions'!E19)-'Assumptions'!E6*('Assumptions'!E16*(1+C62))*('Assumptions'!E20+E62)-'Assumptions'!E6*'Assumptions'!E21)+('Standard'!B47*(60%+40%*(MAX(50%,(1-'Assumptions'!E17-'Assumptions'!E18)+D62)/(1-'Assumptions'!E17-'Assumptions'!E18)))))-(('Assumptions'!E52*(1+'Assumptions'!E81))+('Assumptions'!E53*(1+'Assumptions'!F81))+(('Assumptions'!E54*(1+'Assumptions'!G81))+('Assumptions'!E55*(1+'Assumptions'!G81))+'Assumptions'!E56+'Assumptions'!E57+'Assumptions'!E58+'Assumptions'!E59+'Assumptions'!E60+'Assumptions'!E61+'Assumptions'!E62+'Assumptions'!E63+'Assumptions'!E64+'Assumptions'!E65)*(80%+20%*(MAX(50%,(1-'Assumptions'!E17-'Assumptions'!E18)+D62)/(1-'Assumptions'!E17-'Assumptions'!E18)))+((('Assumptions'!E6*('Assumptions'!E16*(1+C62))*'Assumptions'!E13)*(1-'Assumptions'!E17-MAX(0,'Assumptions'!E18-D62)-'Assumptions'!E19)-'Assumptions'!E6*('Assumptions'!E16*(1+C62))*('Assumptions'!E20+E62)-'Assumptions'!E6*'Assumptions'!E21)+('Standard'!B47*(60%+40%*(MAX(50%,(1-'Assumptions'!E17-'Assumptions'!E18)+D62)/(1-'Assumptions'!E17-'Assumptions'!E18)))))*'Assumptions'!E28))/('Assumptions'!E34+F62))*55%,(((('Assumptions'!E6*('Assumptions'!E16*(1+C62))*'Assumptions'!E13)*(1-'Assumptions'!E17-MAX(0,'Assumptions'!E18-D62)-'Assumptions'!E19)-'Assumptions'!E6*('Assumptions'!E16*(1+C62))*('Assumptions'!E20+E62)-'Assumptions'!E6*'Assumptions'!E21)+('Standard'!B47*(60%+40%*(MAX(50%,(1-'Assumptions'!E17-'Assumptions'!E18)+D62)/(1-'Assumptions'!E17-'Assumptions'!E18)))))-(('Assumptions'!E52*(1+'Assumptions'!E81))+('Assumptions'!E53*(1+'Assumptions'!F81))+(('Assumptions'!E54*(1+'Assumptions'!G81))+('Assumptions'!E55*(1+'Assumptions'!G81))+'Assumptions'!E56+'Assumptions'!E57+'Assumptions'!E58+'Assumptions'!E59+'Assumptions'!E60+'Assumptions'!E61+'Assumptions'!E62+'Assumptions'!E63+'Assumptions'!E64+'Assumptions'!E65)*(80%+20%*(MAX(50%,(1-'Assumptions'!E17-'Assumptions'!E18)+D62)/(1-'Assumptions'!E17-'Assumptions'!E18)))+((('Assumptions'!E6*('Assumptions'!E16*(1+C62))*'Assumptions'!E13)*(1-'Assumptions'!E17-MAX(0,'Assumptions'!E18-D62)-'Assumptions'!E19)-'Assumptions'!E6*('Assumptions'!E16*(1+C62))*('Assumptions'!E20+E62)-'Assumptions'!E6*'Assumptions'!E21)+('Standard'!B47*(60%+40%*(MAX(50%,(1-'Assumptions'!E17-'Assumptions'!E18)+D62)/(1-'Assumptions'!E17-'Assumptions'!E18)))))*'Assumptions'!E28))/(1.30*(-PMT(('Assumptions'!E37+2%)/12,30*12,1)*12)))),'Assumptions'!E36)),"")</x:f>
        <x:v>0.09791882844210524</x:v>
      </x:c>
      <x:c r="N62" s="110" t="n">
        <x:f>J62-'Standard'!B76-(IF(G62=1,MAX(0,MIN(MAX(0,(((('Assumptions'!E6*('Assumptions'!E16*(1+C62))*'Assumptions'!E13)*(1-'Assumptions'!E17-MAX(0,'Assumptions'!E18-D62)-'Assumptions'!E19)-'Assumptions'!E6*('Assumptions'!E16*(1+C62))*('Assumptions'!E20+E62)-'Assumptions'!E6*'Assumptions'!E21)+('Standard'!B47*(60%+40%*(MAX(50%,(1-'Assumptions'!E17-'Assumptions'!E18)+D62)/(1-'Assumptions'!E17-'Assumptions'!E18)))))-(('Assumptions'!E52*(1+'Assumptions'!E81))+('Assumptions'!E53*(1+'Assumptions'!F81))+(('Assumptions'!E54*(1+'Assumptions'!G81))+('Assumptions'!E55*(1+'Assumptions'!G81))+'Assumptions'!E56+'Assumptions'!E57+'Assumptions'!E58+'Assumptions'!E59+'Assumptions'!E60+'Assumptions'!E61+'Assumptions'!E62+'Assumptions'!E63+'Assumptions'!E64+'Assumptions'!E65)*(80%+20%*(MAX(50%,(1-'Assumptions'!E17-'Assumptions'!E18)+D62)/(1-'Assumptions'!E17-'Assumptions'!E18)))+((('Assumptions'!E6*('Assumptions'!E16*(1+C62))*'Assumptions'!E13)*(1-'Assumptions'!E17-MAX(0,'Assumptions'!E18-D62)-'Assumptions'!E19)-'Assumptions'!E6*('Assumptions'!E16*(1+C62))*('Assumptions'!E20+E62)-'Assumptions'!E6*'Assumptions'!E21)+('Standard'!B47*(60%+40%*(MAX(50%,(1-'Assumptions'!E17-'Assumptions'!E18)+D62)/(1-'Assumptions'!E17-'Assumptions'!E18)))))*'Assumptions'!E28))/('Assumptions'!E34+F62))*55%,(((('Assumptions'!E6*('Assumptions'!E16*(1+C62))*'Assumptions'!E13)*(1-'Assumptions'!E17-MAX(0,'Assumptions'!E18-D62)-'Assumptions'!E19)-'Assumptions'!E6*('Assumptions'!E16*(1+C62))*('Assumptions'!E20+E62)-'Assumptions'!E6*'Assumptions'!E21)+('Standard'!B47*(60%+40%*(MAX(50%,(1-'Assumptions'!E17-'Assumptions'!E18)+D62)/(1-'Assumptions'!E17-'Assumptions'!E18)))))-(('Assumptions'!E52*(1+'Assumptions'!E81))+('Assumptions'!E53*(1+'Assumptions'!F81))+(('Assumptions'!E54*(1+'Assumptions'!G81))+('Assumptions'!E55*(1+'Assumptions'!G81))+'Assumptions'!E56+'Assumptions'!E57+'Assumptions'!E58+'Assumptions'!E59+'Assumptions'!E60+'Assumptions'!E61+'Assumptions'!E62+'Assumptions'!E63+'Assumptions'!E64+'Assumptions'!E65)*(80%+20%*(MAX(50%,(1-'Assumptions'!E17-'Assumptions'!E18)+D62)/(1-'Assumptions'!E17-'Assumptions'!E18)))+((('Assumptions'!E6*('Assumptions'!E16*(1+C62))*'Assumptions'!E13)*(1-'Assumptions'!E17-MAX(0,'Assumptions'!E18-D62)-'Assumptions'!E19)-'Assumptions'!E6*('Assumptions'!E16*(1+C62))*('Assumptions'!E20+E62)-'Assumptions'!E6*'Assumptions'!E21)+('Standard'!B47*(60%+40%*(MAX(50%,(1-'Assumptions'!E17-'Assumptions'!E18)+D62)/(1-'Assumptions'!E17-'Assumptions'!E18)))))*'Assumptions'!E28))/(1.30*(-PMT(('Assumptions'!E37+2%)/12,30*12,1)*12))))*(-PMT(('Assumptions'!E37+2%)/12,30*12,1)*12),'Standard'!B98))-'Standard'!B102-'Assumptions'!E6*'Assumptions'!I81</x:f>
        <x:v>1628070.4011223428</x:v>
      </x:c>
      <x:c r="O62" s="110" t="n">
        <x:f>MAX(0,(((('Assumptions'!E6*('Assumptions'!E16*(1+C62))*'Assumptions'!E13)*(1-'Assumptions'!E17-MAX(0,'Assumptions'!E18-D62)-'Assumptions'!E19)-'Assumptions'!E6*('Assumptions'!E16*(1+C62))*('Assumptions'!E20+E62)-'Assumptions'!E6*'Assumptions'!E21)+('Standard'!B47*(60%+40%*(MAX(50%,(1-'Assumptions'!E17-'Assumptions'!E18)+D62)/(1-'Assumptions'!E17-'Assumptions'!E18)))))-(('Assumptions'!E52*(1+'Assumptions'!E81))+('Assumptions'!E53*(1+'Assumptions'!F81))+(('Assumptions'!E54*(1+'Assumptions'!G81))+('Assumptions'!E55*(1+'Assumptions'!G81))+'Assumptions'!E56+'Assumptions'!E57+'Assumptions'!E58+'Assumptions'!E59+'Assumptions'!E60+'Assumptions'!E61+'Assumptions'!E62+'Assumptions'!E63+'Assumptions'!E64+'Assumptions'!E65)*(80%+20%*(MAX(50%,(1-'Assumptions'!E17-'Assumptions'!E18)+D62)/(1-'Assumptions'!E17-'Assumptions'!E18)))+((('Assumptions'!E6*('Assumptions'!E16*(1+C62))*'Assumptions'!E13)*(1-'Assumptions'!E17-MAX(0,'Assumptions'!E18-D62)-'Assumptions'!E19)-'Assumptions'!E6*('Assumptions'!E16*(1+C62))*('Assumptions'!E20+E62)-'Assumptions'!E6*'Assumptions'!E21)+('Standard'!B47*(60%+40%*(MAX(50%,(1-'Assumptions'!E17-'Assumptions'!E18)+D62)/(1-'Assumptions'!E17-'Assumptions'!E18)))))*'Assumptions'!E28))/('Assumptions'!E34+F62))</x:f>
        <x:v>161778933.94782603</x:v>
      </x:c>
      <x:c r="P62" s="106" t="n">
        <x:f>IF(O62&gt;0,(IF(G62=1,MAX(0,MIN(MAX(0,(((('Assumptions'!E6*('Assumptions'!E16*(1+C62))*'Assumptions'!E13)*(1-'Assumptions'!E17-MAX(0,'Assumptions'!E18-D62)-'Assumptions'!E19)-'Assumptions'!E6*('Assumptions'!E16*(1+C62))*('Assumptions'!E20+E62)-'Assumptions'!E6*'Assumptions'!E21)+('Standard'!B47*(60%+40%*(MAX(50%,(1-'Assumptions'!E17-'Assumptions'!E18)+D62)/(1-'Assumptions'!E17-'Assumptions'!E18)))))-(('Assumptions'!E52*(1+'Assumptions'!E81))+('Assumptions'!E53*(1+'Assumptions'!F81))+(('Assumptions'!E54*(1+'Assumptions'!G81))+('Assumptions'!E55*(1+'Assumptions'!G81))+'Assumptions'!E56+'Assumptions'!E57+'Assumptions'!E58+'Assumptions'!E59+'Assumptions'!E60+'Assumptions'!E61+'Assumptions'!E62+'Assumptions'!E63+'Assumptions'!E64+'Assumptions'!E65)*(80%+20%*(MAX(50%,(1-'Assumptions'!E17-'Assumptions'!E18)+D62)/(1-'Assumptions'!E17-'Assumptions'!E18)))+((('Assumptions'!E6*('Assumptions'!E16*(1+C62))*'Assumptions'!E13)*(1-'Assumptions'!E17-MAX(0,'Assumptions'!E18-D62)-'Assumptions'!E19)-'Assumptions'!E6*('Assumptions'!E16*(1+C62))*('Assumptions'!E20+E62)-'Assumptions'!E6*'Assumptions'!E21)+('Standard'!B47*(60%+40%*(MAX(50%,(1-'Assumptions'!E17-'Assumptions'!E18)+D62)/(1-'Assumptions'!E17-'Assumptions'!E18)))))*'Assumptions'!E28))/('Assumptions'!E34+F62))*55%,(((('Assumptions'!E6*('Assumptions'!E16*(1+C62))*'Assumptions'!E13)*(1-'Assumptions'!E17-MAX(0,'Assumptions'!E18-D62)-'Assumptions'!E19)-'Assumptions'!E6*('Assumptions'!E16*(1+C62))*('Assumptions'!E20+E62)-'Assumptions'!E6*'Assumptions'!E21)+('Standard'!B47*(60%+40%*(MAX(50%,(1-'Assumptions'!E17-'Assumptions'!E18)+D62)/(1-'Assumptions'!E17-'Assumptions'!E18)))))-(('Assumptions'!E52*(1+'Assumptions'!E81))+('Assumptions'!E53*(1+'Assumptions'!F81))+(('Assumptions'!E54*(1+'Assumptions'!G81))+('Assumptions'!E55*(1+'Assumptions'!G81))+'Assumptions'!E56+'Assumptions'!E57+'Assumptions'!E58+'Assumptions'!E59+'Assumptions'!E60+'Assumptions'!E61+'Assumptions'!E62+'Assumptions'!E63+'Assumptions'!E64+'Assumptions'!E65)*(80%+20%*(MAX(50%,(1-'Assumptions'!E17-'Assumptions'!E18)+D62)/(1-'Assumptions'!E17-'Assumptions'!E18)))+((('Assumptions'!E6*('Assumptions'!E16*(1+C62))*'Assumptions'!E13)*(1-'Assumptions'!E17-MAX(0,'Assumptions'!E18-D62)-'Assumptions'!E19)-'Assumptions'!E6*('Assumptions'!E16*(1+C62))*('Assumptions'!E20+E62)-'Assumptions'!E6*'Assumptions'!E21)+('Standard'!B47*(60%+40%*(MAX(50%,(1-'Assumptions'!E17-'Assumptions'!E18)+D62)/(1-'Assumptions'!E17-'Assumptions'!E18)))))*'Assumptions'!E28))/(1.30*(-PMT(('Assumptions'!E37+2%)/12,30*12,1)*12)))),'Assumptions'!E36))/O62,"")</x:f>
        <x:v>0.5872210780585169</x:v>
      </x:c>
      <x:c r="Q62" s="110" t="n">
        <x:f>O62-(IF(G62=1,MAX(0,MIN(MAX(0,(((('Assumptions'!E6*('Assumptions'!E16*(1+C62))*'Assumptions'!E13)*(1-'Assumptions'!E17-MAX(0,'Assumptions'!E18-D62)-'Assumptions'!E19)-'Assumptions'!E6*('Assumptions'!E16*(1+C62))*('Assumptions'!E20+E62)-'Assumptions'!E6*'Assumptions'!E21)+('Standard'!B47*(60%+40%*(MAX(50%,(1-'Assumptions'!E17-'Assumptions'!E18)+D62)/(1-'Assumptions'!E17-'Assumptions'!E18)))))-(('Assumptions'!E52*(1+'Assumptions'!E81))+('Assumptions'!E53*(1+'Assumptions'!F81))+(('Assumptions'!E54*(1+'Assumptions'!G81))+('Assumptions'!E55*(1+'Assumptions'!G81))+'Assumptions'!E56+'Assumptions'!E57+'Assumptions'!E58+'Assumptions'!E59+'Assumptions'!E60+'Assumptions'!E61+'Assumptions'!E62+'Assumptions'!E63+'Assumptions'!E64+'Assumptions'!E65)*(80%+20%*(MAX(50%,(1-'Assumptions'!E17-'Assumptions'!E18)+D62)/(1-'Assumptions'!E17-'Assumptions'!E18)))+((('Assumptions'!E6*('Assumptions'!E16*(1+C62))*'Assumptions'!E13)*(1-'Assumptions'!E17-MAX(0,'Assumptions'!E18-D62)-'Assumptions'!E19)-'Assumptions'!E6*('Assumptions'!E16*(1+C62))*('Assumptions'!E20+E62)-'Assumptions'!E6*'Assumptions'!E21)+('Standard'!B47*(60%+40%*(MAX(50%,(1-'Assumptions'!E17-'Assumptions'!E18)+D62)/(1-'Assumptions'!E17-'Assumptions'!E18)))))*'Assumptions'!E28))/('Assumptions'!E34+F62))*55%,(((('Assumptions'!E6*('Assumptions'!E16*(1+C62))*'Assumptions'!E13)*(1-'Assumptions'!E17-MAX(0,'Assumptions'!E18-D62)-'Assumptions'!E19)-'Assumptions'!E6*('Assumptions'!E16*(1+C62))*('Assumptions'!E20+E62)-'Assumptions'!E6*'Assumptions'!E21)+('Standard'!B47*(60%+40%*(MAX(50%,(1-'Assumptions'!E17-'Assumptions'!E18)+D62)/(1-'Assumptions'!E17-'Assumptions'!E18)))))-(('Assumptions'!E52*(1+'Assumptions'!E81))+('Assumptions'!E53*(1+'Assumptions'!F81))+(('Assumptions'!E54*(1+'Assumptions'!G81))+('Assumptions'!E55*(1+'Assumptions'!G81))+'Assumptions'!E56+'Assumptions'!E57+'Assumptions'!E58+'Assumptions'!E59+'Assumptions'!E60+'Assumptions'!E61+'Assumptions'!E62+'Assumptions'!E63+'Assumptions'!E64+'Assumptions'!E65)*(80%+20%*(MAX(50%,(1-'Assumptions'!E17-'Assumptions'!E18)+D62)/(1-'Assumptions'!E17-'Assumptions'!E18)))+((('Assumptions'!E6*('Assumptions'!E16*(1+C62))*'Assumptions'!E13)*(1-'Assumptions'!E17-MAX(0,'Assumptions'!E18-D62)-'Assumptions'!E19)-'Assumptions'!E6*('Assumptions'!E16*(1+C62))*('Assumptions'!E20+E62)-'Assumptions'!E6*'Assumptions'!E21)+('Standard'!B47*(60%+40%*(MAX(50%,(1-'Assumptions'!E17-'Assumptions'!E18)+D62)/(1-'Assumptions'!E17-'Assumptions'!E18)))))*'Assumptions'!E28))/(1.30*(-PMT(('Assumptions'!E37+2%)/12,30*12,1)*12)))),'Assumptions'!E36))-'Assumptions'!E41</x:f>
        <x:v>66778933.94782603</x:v>
      </x:c>
      <x:c r="R62" s="110" t="n">
        <x:f>IF(G62=1,MAX(0,'Assumptions'!E36-(MAX(0,MIN(MAX(0,(((('Assumptions'!E6*('Assumptions'!E16*(1+C62))*'Assumptions'!E13)*(1-'Assumptions'!E17-MAX(0,'Assumptions'!E18-D62)-'Assumptions'!E19)-'Assumptions'!E6*('Assumptions'!E16*(1+C62))*('Assumptions'!E20+E62)-'Assumptions'!E6*'Assumptions'!E21)+('Standard'!B47*(60%+40%*(MAX(50%,(1-'Assumptions'!E17-'Assumptions'!E18)+D62)/(1-'Assumptions'!E17-'Assumptions'!E18)))))-(('Assumptions'!E52*(1+'Assumptions'!E81))+('Assumptions'!E53*(1+'Assumptions'!F81))+(('Assumptions'!E54*(1+'Assumptions'!G81))+('Assumptions'!E55*(1+'Assumptions'!G81))+'Assumptions'!E56+'Assumptions'!E57+'Assumptions'!E58+'Assumptions'!E59+'Assumptions'!E60+'Assumptions'!E61+'Assumptions'!E62+'Assumptions'!E63+'Assumptions'!E64+'Assumptions'!E65)*(80%+20%*(MAX(50%,(1-'Assumptions'!E17-'Assumptions'!E18)+D62)/(1-'Assumptions'!E17-'Assumptions'!E18)))+((('Assumptions'!E6*('Assumptions'!E16*(1+C62))*'Assumptions'!E13)*(1-'Assumptions'!E17-MAX(0,'Assumptions'!E18-D62)-'Assumptions'!E19)-'Assumptions'!E6*('Assumptions'!E16*(1+C62))*('Assumptions'!E20+E62)-'Assumptions'!E6*'Assumptions'!E21)+('Standard'!B47*(60%+40%*(MAX(50%,(1-'Assumptions'!E17-'Assumptions'!E18)+D62)/(1-'Assumptions'!E17-'Assumptions'!E18)))))*'Assumptions'!E28))/('Assumptions'!E34+F62))*55%,(((('Assumptions'!E6*('Assumptions'!E16*(1+C62))*'Assumptions'!E13)*(1-'Assumptions'!E17-MAX(0,'Assumptions'!E18-D62)-'Assumptions'!E19)-'Assumptions'!E6*('Assumptions'!E16*(1+C62))*('Assumptions'!E20+E62)-'Assumptions'!E6*'Assumptions'!E21)+('Standard'!B47*(60%+40%*(MAX(50%,(1-'Assumptions'!E17-'Assumptions'!E18)+D62)/(1-'Assumptions'!E17-'Assumptions'!E18)))))-(('Assumptions'!E52*(1+'Assumptions'!E81))+('Assumptions'!E53*(1+'Assumptions'!F81))+(('Assumptions'!E54*(1+'Assumptions'!G81))+('Assumptions'!E55*(1+'Assumptions'!G81))+'Assumptions'!E56+'Assumptions'!E57+'Assumptions'!E58+'Assumptions'!E59+'Assumptions'!E60+'Assumptions'!E61+'Assumptions'!E62+'Assumptions'!E63+'Assumptions'!E64+'Assumptions'!E65)*(80%+20%*(MAX(50%,(1-'Assumptions'!E17-'Assumptions'!E18)+D62)/(1-'Assumptions'!E17-'Assumptions'!E18)))+((('Assumptions'!E6*('Assumptions'!E16*(1+C62))*'Assumptions'!E13)*(1-'Assumptions'!E17-MAX(0,'Assumptions'!E18-D62)-'Assumptions'!E19)-'Assumptions'!E6*('Assumptions'!E16*(1+C62))*('Assumptions'!E20+E62)-'Assumptions'!E6*'Assumptions'!E21)+('Standard'!B47*(60%+40%*(MAX(50%,(1-'Assumptions'!E17-'Assumptions'!E18)+D62)/(1-'Assumptions'!E17-'Assumptions'!E18)))))*'Assumptions'!E28))/(1.30*(-PMT(('Assumptions'!E37+2%)/12,30*12,1)*12)))))),0)</x:f>
        <x:v>0</x:v>
      </x:c>
      <x:c r="S62" s="32" t="str">
        <x:v>Property cash flow, then common equity</x:v>
      </x:c>
    </x:row>
    <x:row r="63">
      <x:c r="A63" s="32" t="str">
        <x:v>The Standard</x:v>
      </x:c>
      <x:c r="B63" s="32" t="str">
        <x:v>Major replacement</x:v>
      </x:c>
      <x:c r="C63" s="104" t="n">
        <x:f>'Assumptions'!B82</x:f>
        <x:v>0</x:v>
      </x:c>
      <x:c r="D63" s="104" t="n">
        <x:f>'Assumptions'!C82</x:f>
        <x:v>0</x:v>
      </x:c>
      <x:c r="E63" s="102" t="n">
        <x:f>'Assumptions'!D82</x:f>
        <x:v>0</x:v>
      </x:c>
      <x:c r="F63" s="104" t="n">
        <x:f>'Assumptions'!H82</x:f>
        <x:v>0</x:v>
      </x:c>
      <x:c r="G63" s="91" t="n">
        <x:f>'Assumptions'!J82</x:f>
        <x:v>0</x:v>
      </x:c>
      <x:c r="H63" s="110" t="n">
        <x:f>(('Assumptions'!E6*('Assumptions'!E16*(1+C63))*'Assumptions'!E13)*(1-'Assumptions'!E17-MAX(0,'Assumptions'!E18-D63)-'Assumptions'!E19)-'Assumptions'!E6*('Assumptions'!E16*(1+C63))*('Assumptions'!E20+E63)-'Assumptions'!E6*'Assumptions'!E21)/'Assumptions'!E6/'Assumptions'!E13</x:f>
        <x:v>1299.2083333333333</x:v>
      </x:c>
      <x:c r="I63" s="110" t="n">
        <x:f>((('Assumptions'!E6*('Assumptions'!E16*(1+C63))*'Assumptions'!E13)*(1-'Assumptions'!E17-MAX(0,'Assumptions'!E18-D63)-'Assumptions'!E19)-'Assumptions'!E6*('Assumptions'!E16*(1+C63))*('Assumptions'!E20+E63)-'Assumptions'!E6*'Assumptions'!E21)+('Standard'!B47*(60%+40%*(MAX(50%,(1-'Assumptions'!E17-'Assumptions'!E18)+D63)/(1-'Assumptions'!E17-'Assumptions'!E18)))))</x:f>
        <x:v>15443596.599999998</x:v>
      </x:c>
      <x:c r="J63" s="110" t="n">
        <x:f>(((('Assumptions'!E6*('Assumptions'!E16*(1+C63))*'Assumptions'!E13)*(1-'Assumptions'!E17-MAX(0,'Assumptions'!E18-D63)-'Assumptions'!E19)-'Assumptions'!E6*('Assumptions'!E16*(1+C63))*('Assumptions'!E20+E63)-'Assumptions'!E6*'Assumptions'!E21)+('Standard'!B47*(60%+40%*(MAX(50%,(1-'Assumptions'!E17-'Assumptions'!E18)+D63)/(1-'Assumptions'!E17-'Assumptions'!E18)))))-(('Assumptions'!E52*(1+'Assumptions'!E82))+('Assumptions'!E53*(1+'Assumptions'!F82))+(('Assumptions'!E54*(1+'Assumptions'!G82))+('Assumptions'!E55*(1+'Assumptions'!G82))+'Assumptions'!E56+'Assumptions'!E57+'Assumptions'!E58+'Assumptions'!E59+'Assumptions'!E60+'Assumptions'!E61+'Assumptions'!E62+'Assumptions'!E63+'Assumptions'!E64+'Assumptions'!E65)*(80%+20%*(MAX(50%,(1-'Assumptions'!E17-'Assumptions'!E18)+D63)/(1-'Assumptions'!E17-'Assumptions'!E18)))+((('Assumptions'!E6*('Assumptions'!E16*(1+C63))*'Assumptions'!E13)*(1-'Assumptions'!E17-MAX(0,'Assumptions'!E18-D63)-'Assumptions'!E19)-'Assumptions'!E6*('Assumptions'!E16*(1+C63))*('Assumptions'!E20+E63)-'Assumptions'!E6*'Assumptions'!E21)+('Standard'!B47*(60%+40%*(MAX(50%,(1-'Assumptions'!E17-'Assumptions'!E18)+D63)/(1-'Assumptions'!E17-'Assumptions'!E18)))))*'Assumptions'!E28))</x:f>
        <x:v>9390288.701999998</x:v>
      </x:c>
      <x:c r="K63" s="106" t="n">
        <x:f>J63/'Standard'!B73-1</x:f>
        <x:v>-2.220446049250313e-16</x:v>
      </x:c>
      <x:c r="L63" s="112" t="n">
        <x:f>IF((IF(G63=1,MAX(0,MIN(MAX(0,(((('Assumptions'!E6*('Assumptions'!E16*(1+C63))*'Assumptions'!E13)*(1-'Assumptions'!E17-MAX(0,'Assumptions'!E18-D63)-'Assumptions'!E19)-'Assumptions'!E6*('Assumptions'!E16*(1+C63))*('Assumptions'!E20+E63)-'Assumptions'!E6*'Assumptions'!E21)+('Standard'!B47*(60%+40%*(MAX(50%,(1-'Assumptions'!E17-'Assumptions'!E18)+D63)/(1-'Assumptions'!E17-'Assumptions'!E18)))))-(('Assumptions'!E52*(1+'Assumptions'!E82))+('Assumptions'!E53*(1+'Assumptions'!F82))+(('Assumptions'!E54*(1+'Assumptions'!G82))+('Assumptions'!E55*(1+'Assumptions'!G82))+'Assumptions'!E56+'Assumptions'!E57+'Assumptions'!E58+'Assumptions'!E59+'Assumptions'!E60+'Assumptions'!E61+'Assumptions'!E62+'Assumptions'!E63+'Assumptions'!E64+'Assumptions'!E65)*(80%+20%*(MAX(50%,(1-'Assumptions'!E17-'Assumptions'!E18)+D63)/(1-'Assumptions'!E17-'Assumptions'!E18)))+((('Assumptions'!E6*('Assumptions'!E16*(1+C63))*'Assumptions'!E13)*(1-'Assumptions'!E17-MAX(0,'Assumptions'!E18-D63)-'Assumptions'!E19)-'Assumptions'!E6*('Assumptions'!E16*(1+C63))*('Assumptions'!E20+E63)-'Assumptions'!E6*'Assumptions'!E21)+('Standard'!B47*(60%+40%*(MAX(50%,(1-'Assumptions'!E17-'Assumptions'!E18)+D63)/(1-'Assumptions'!E17-'Assumptions'!E18)))))*'Assumptions'!E28))/('Assumptions'!E34+F63))*55%,(((('Assumptions'!E6*('Assumptions'!E16*(1+C63))*'Assumptions'!E13)*(1-'Assumptions'!E17-MAX(0,'Assumptions'!E18-D63)-'Assumptions'!E19)-'Assumptions'!E6*('Assumptions'!E16*(1+C63))*('Assumptions'!E20+E63)-'Assumptions'!E6*'Assumptions'!E21)+('Standard'!B47*(60%+40%*(MAX(50%,(1-'Assumptions'!E17-'Assumptions'!E18)+D63)/(1-'Assumptions'!E17-'Assumptions'!E18)))))-(('Assumptions'!E52*(1+'Assumptions'!E82))+('Assumptions'!E53*(1+'Assumptions'!F82))+(('Assumptions'!E54*(1+'Assumptions'!G82))+('Assumptions'!E55*(1+'Assumptions'!G82))+'Assumptions'!E56+'Assumptions'!E57+'Assumptions'!E58+'Assumptions'!E59+'Assumptions'!E60+'Assumptions'!E61+'Assumptions'!E62+'Assumptions'!E63+'Assumptions'!E64+'Assumptions'!E65)*(80%+20%*(MAX(50%,(1-'Assumptions'!E17-'Assumptions'!E18)+D63)/(1-'Assumptions'!E17-'Assumptions'!E18)))+((('Assumptions'!E6*('Assumptions'!E16*(1+C63))*'Assumptions'!E13)*(1-'Assumptions'!E17-MAX(0,'Assumptions'!E18-D63)-'Assumptions'!E19)-'Assumptions'!E6*('Assumptions'!E16*(1+C63))*('Assumptions'!E20+E63)-'Assumptions'!E6*'Assumptions'!E21)+('Standard'!B47*(60%+40%*(MAX(50%,(1-'Assumptions'!E17-'Assumptions'!E18)+D63)/(1-'Assumptions'!E17-'Assumptions'!E18)))))*'Assumptions'!E28))/(1.30*(-PMT(('Assumptions'!E37+2%)/12,30*12,1)*12))))*(-PMT(('Assumptions'!E37+2%)/12,30*12,1)*12),'Standard'!B98))&gt;0,J63/(IF(G63=1,MAX(0,MIN(MAX(0,(((('Assumptions'!E6*('Assumptions'!E16*(1+C63))*'Assumptions'!E13)*(1-'Assumptions'!E17-MAX(0,'Assumptions'!E18-D63)-'Assumptions'!E19)-'Assumptions'!E6*('Assumptions'!E16*(1+C63))*('Assumptions'!E20+E63)-'Assumptions'!E6*'Assumptions'!E21)+('Standard'!B47*(60%+40%*(MAX(50%,(1-'Assumptions'!E17-'Assumptions'!E18)+D63)/(1-'Assumptions'!E17-'Assumptions'!E18)))))-(('Assumptions'!E52*(1+'Assumptions'!E82))+('Assumptions'!E53*(1+'Assumptions'!F82))+(('Assumptions'!E54*(1+'Assumptions'!G82))+('Assumptions'!E55*(1+'Assumptions'!G82))+'Assumptions'!E56+'Assumptions'!E57+'Assumptions'!E58+'Assumptions'!E59+'Assumptions'!E60+'Assumptions'!E61+'Assumptions'!E62+'Assumptions'!E63+'Assumptions'!E64+'Assumptions'!E65)*(80%+20%*(MAX(50%,(1-'Assumptions'!E17-'Assumptions'!E18)+D63)/(1-'Assumptions'!E17-'Assumptions'!E18)))+((('Assumptions'!E6*('Assumptions'!E16*(1+C63))*'Assumptions'!E13)*(1-'Assumptions'!E17-MAX(0,'Assumptions'!E18-D63)-'Assumptions'!E19)-'Assumptions'!E6*('Assumptions'!E16*(1+C63))*('Assumptions'!E20+E63)-'Assumptions'!E6*'Assumptions'!E21)+('Standard'!B47*(60%+40%*(MAX(50%,(1-'Assumptions'!E17-'Assumptions'!E18)+D63)/(1-'Assumptions'!E17-'Assumptions'!E18)))))*'Assumptions'!E28))/('Assumptions'!E34+F63))*55%,(((('Assumptions'!E6*('Assumptions'!E16*(1+C63))*'Assumptions'!E13)*(1-'Assumptions'!E17-MAX(0,'Assumptions'!E18-D63)-'Assumptions'!E19)-'Assumptions'!E6*('Assumptions'!E16*(1+C63))*('Assumptions'!E20+E63)-'Assumptions'!E6*'Assumptions'!E21)+('Standard'!B47*(60%+40%*(MAX(50%,(1-'Assumptions'!E17-'Assumptions'!E18)+D63)/(1-'Assumptions'!E17-'Assumptions'!E18)))))-(('Assumptions'!E52*(1+'Assumptions'!E82))+('Assumptions'!E53*(1+'Assumptions'!F82))+(('Assumptions'!E54*(1+'Assumptions'!G82))+('Assumptions'!E55*(1+'Assumptions'!G82))+'Assumptions'!E56+'Assumptions'!E57+'Assumptions'!E58+'Assumptions'!E59+'Assumptions'!E60+'Assumptions'!E61+'Assumptions'!E62+'Assumptions'!E63+'Assumptions'!E64+'Assumptions'!E65)*(80%+20%*(MAX(50%,(1-'Assumptions'!E17-'Assumptions'!E18)+D63)/(1-'Assumptions'!E17-'Assumptions'!E18)))+((('Assumptions'!E6*('Assumptions'!E16*(1+C63))*'Assumptions'!E13)*(1-'Assumptions'!E17-MAX(0,'Assumptions'!E18-D63)-'Assumptions'!E19)-'Assumptions'!E6*('Assumptions'!E16*(1+C63))*('Assumptions'!E20+E63)-'Assumptions'!E6*'Assumptions'!E21)+('Standard'!B47*(60%+40%*(MAX(50%,(1-'Assumptions'!E17-'Assumptions'!E18)+D63)/(1-'Assumptions'!E17-'Assumptions'!E18)))))*'Assumptions'!E28))/(1.30*(-PMT(('Assumptions'!E37+2%)/12,30*12,1)*12))))*(-PMT(('Assumptions'!E37+2%)/12,30*12,1)*12),'Standard'!B98)),"")</x:f>
        <x:v>1.2699845090842403</x:v>
      </x:c>
      <x:c r="M63" s="106" t="n">
        <x:f>IF((IF(G63=1,MAX(0,MIN(MAX(0,(((('Assumptions'!E6*('Assumptions'!E16*(1+C63))*'Assumptions'!E13)*(1-'Assumptions'!E17-MAX(0,'Assumptions'!E18-D63)-'Assumptions'!E19)-'Assumptions'!E6*('Assumptions'!E16*(1+C63))*('Assumptions'!E20+E63)-'Assumptions'!E6*'Assumptions'!E21)+('Standard'!B47*(60%+40%*(MAX(50%,(1-'Assumptions'!E17-'Assumptions'!E18)+D63)/(1-'Assumptions'!E17-'Assumptions'!E18)))))-(('Assumptions'!E52*(1+'Assumptions'!E82))+('Assumptions'!E53*(1+'Assumptions'!F82))+(('Assumptions'!E54*(1+'Assumptions'!G82))+('Assumptions'!E55*(1+'Assumptions'!G82))+'Assumptions'!E56+'Assumptions'!E57+'Assumptions'!E58+'Assumptions'!E59+'Assumptions'!E60+'Assumptions'!E61+'Assumptions'!E62+'Assumptions'!E63+'Assumptions'!E64+'Assumptions'!E65)*(80%+20%*(MAX(50%,(1-'Assumptions'!E17-'Assumptions'!E18)+D63)/(1-'Assumptions'!E17-'Assumptions'!E18)))+((('Assumptions'!E6*('Assumptions'!E16*(1+C63))*'Assumptions'!E13)*(1-'Assumptions'!E17-MAX(0,'Assumptions'!E18-D63)-'Assumptions'!E19)-'Assumptions'!E6*('Assumptions'!E16*(1+C63))*('Assumptions'!E20+E63)-'Assumptions'!E6*'Assumptions'!E21)+('Standard'!B47*(60%+40%*(MAX(50%,(1-'Assumptions'!E17-'Assumptions'!E18)+D63)/(1-'Assumptions'!E17-'Assumptions'!E18)))))*'Assumptions'!E28))/('Assumptions'!E34+F63))*55%,(((('Assumptions'!E6*('Assumptions'!E16*(1+C63))*'Assumptions'!E13)*(1-'Assumptions'!E17-MAX(0,'Assumptions'!E18-D63)-'Assumptions'!E19)-'Assumptions'!E6*('Assumptions'!E16*(1+C63))*('Assumptions'!E20+E63)-'Assumptions'!E6*'Assumptions'!E21)+('Standard'!B47*(60%+40%*(MAX(50%,(1-'Assumptions'!E17-'Assumptions'!E18)+D63)/(1-'Assumptions'!E17-'Assumptions'!E18)))))-(('Assumptions'!E52*(1+'Assumptions'!E82))+('Assumptions'!E53*(1+'Assumptions'!F82))+(('Assumptions'!E54*(1+'Assumptions'!G82))+('Assumptions'!E55*(1+'Assumptions'!G82))+'Assumptions'!E56+'Assumptions'!E57+'Assumptions'!E58+'Assumptions'!E59+'Assumptions'!E60+'Assumptions'!E61+'Assumptions'!E62+'Assumptions'!E63+'Assumptions'!E64+'Assumptions'!E65)*(80%+20%*(MAX(50%,(1-'Assumptions'!E17-'Assumptions'!E18)+D63)/(1-'Assumptions'!E17-'Assumptions'!E18)))+((('Assumptions'!E6*('Assumptions'!E16*(1+C63))*'Assumptions'!E13)*(1-'Assumptions'!E17-MAX(0,'Assumptions'!E18-D63)-'Assumptions'!E19)-'Assumptions'!E6*('Assumptions'!E16*(1+C63))*('Assumptions'!E20+E63)-'Assumptions'!E6*'Assumptions'!E21)+('Standard'!B47*(60%+40%*(MAX(50%,(1-'Assumptions'!E17-'Assumptions'!E18)+D63)/(1-'Assumptions'!E17-'Assumptions'!E18)))))*'Assumptions'!E28))/(1.30*(-PMT(('Assumptions'!E37+2%)/12,30*12,1)*12)))),'Assumptions'!E36))&gt;0,J63/(IF(G63=1,MAX(0,MIN(MAX(0,(((('Assumptions'!E6*('Assumptions'!E16*(1+C63))*'Assumptions'!E13)*(1-'Assumptions'!E17-MAX(0,'Assumptions'!E18-D63)-'Assumptions'!E19)-'Assumptions'!E6*('Assumptions'!E16*(1+C63))*('Assumptions'!E20+E63)-'Assumptions'!E6*'Assumptions'!E21)+('Standard'!B47*(60%+40%*(MAX(50%,(1-'Assumptions'!E17-'Assumptions'!E18)+D63)/(1-'Assumptions'!E17-'Assumptions'!E18)))))-(('Assumptions'!E52*(1+'Assumptions'!E82))+('Assumptions'!E53*(1+'Assumptions'!F82))+(('Assumptions'!E54*(1+'Assumptions'!G82))+('Assumptions'!E55*(1+'Assumptions'!G82))+'Assumptions'!E56+'Assumptions'!E57+'Assumptions'!E58+'Assumptions'!E59+'Assumptions'!E60+'Assumptions'!E61+'Assumptions'!E62+'Assumptions'!E63+'Assumptions'!E64+'Assumptions'!E65)*(80%+20%*(MAX(50%,(1-'Assumptions'!E17-'Assumptions'!E18)+D63)/(1-'Assumptions'!E17-'Assumptions'!E18)))+((('Assumptions'!E6*('Assumptions'!E16*(1+C63))*'Assumptions'!E13)*(1-'Assumptions'!E17-MAX(0,'Assumptions'!E18-D63)-'Assumptions'!E19)-'Assumptions'!E6*('Assumptions'!E16*(1+C63))*('Assumptions'!E20+E63)-'Assumptions'!E6*'Assumptions'!E21)+('Standard'!B47*(60%+40%*(MAX(50%,(1-'Assumptions'!E17-'Assumptions'!E18)+D63)/(1-'Assumptions'!E17-'Assumptions'!E18)))))*'Assumptions'!E28))/('Assumptions'!E34+F63))*55%,(((('Assumptions'!E6*('Assumptions'!E16*(1+C63))*'Assumptions'!E13)*(1-'Assumptions'!E17-MAX(0,'Assumptions'!E18-D63)-'Assumptions'!E19)-'Assumptions'!E6*('Assumptions'!E16*(1+C63))*('Assumptions'!E20+E63)-'Assumptions'!E6*'Assumptions'!E21)+('Standard'!B47*(60%+40%*(MAX(50%,(1-'Assumptions'!E17-'Assumptions'!E18)+D63)/(1-'Assumptions'!E17-'Assumptions'!E18)))))-(('Assumptions'!E52*(1+'Assumptions'!E82))+('Assumptions'!E53*(1+'Assumptions'!F82))+(('Assumptions'!E54*(1+'Assumptions'!G82))+('Assumptions'!E55*(1+'Assumptions'!G82))+'Assumptions'!E56+'Assumptions'!E57+'Assumptions'!E58+'Assumptions'!E59+'Assumptions'!E60+'Assumptions'!E61+'Assumptions'!E62+'Assumptions'!E63+'Assumptions'!E64+'Assumptions'!E65)*(80%+20%*(MAX(50%,(1-'Assumptions'!E17-'Assumptions'!E18)+D63)/(1-'Assumptions'!E17-'Assumptions'!E18)))+((('Assumptions'!E6*('Assumptions'!E16*(1+C63))*'Assumptions'!E13)*(1-'Assumptions'!E17-MAX(0,'Assumptions'!E18-D63)-'Assumptions'!E19)-'Assumptions'!E6*('Assumptions'!E16*(1+C63))*('Assumptions'!E20+E63)-'Assumptions'!E6*'Assumptions'!E21)+('Standard'!B47*(60%+40%*(MAX(50%,(1-'Assumptions'!E17-'Assumptions'!E18)+D63)/(1-'Assumptions'!E17-'Assumptions'!E18)))))*'Assumptions'!E28))/(1.30*(-PMT(('Assumptions'!E37+2%)/12,30*12,1)*12)))),'Assumptions'!E36)),"")</x:f>
        <x:v>0.09884514423157892</x:v>
      </x:c>
      <x:c r="N63" s="110" t="n">
        <x:f>J63-'Standard'!B76-(IF(G63=1,MAX(0,MIN(MAX(0,(((('Assumptions'!E6*('Assumptions'!E16*(1+C63))*'Assumptions'!E13)*(1-'Assumptions'!E17-MAX(0,'Assumptions'!E18-D63)-'Assumptions'!E19)-'Assumptions'!E6*('Assumptions'!E16*(1+C63))*('Assumptions'!E20+E63)-'Assumptions'!E6*'Assumptions'!E21)+('Standard'!B47*(60%+40%*(MAX(50%,(1-'Assumptions'!E17-'Assumptions'!E18)+D63)/(1-'Assumptions'!E17-'Assumptions'!E18)))))-(('Assumptions'!E52*(1+'Assumptions'!E82))+('Assumptions'!E53*(1+'Assumptions'!F82))+(('Assumptions'!E54*(1+'Assumptions'!G82))+('Assumptions'!E55*(1+'Assumptions'!G82))+'Assumptions'!E56+'Assumptions'!E57+'Assumptions'!E58+'Assumptions'!E59+'Assumptions'!E60+'Assumptions'!E61+'Assumptions'!E62+'Assumptions'!E63+'Assumptions'!E64+'Assumptions'!E65)*(80%+20%*(MAX(50%,(1-'Assumptions'!E17-'Assumptions'!E18)+D63)/(1-'Assumptions'!E17-'Assumptions'!E18)))+((('Assumptions'!E6*('Assumptions'!E16*(1+C63))*'Assumptions'!E13)*(1-'Assumptions'!E17-MAX(0,'Assumptions'!E18-D63)-'Assumptions'!E19)-'Assumptions'!E6*('Assumptions'!E16*(1+C63))*('Assumptions'!E20+E63)-'Assumptions'!E6*'Assumptions'!E21)+('Standard'!B47*(60%+40%*(MAX(50%,(1-'Assumptions'!E17-'Assumptions'!E18)+D63)/(1-'Assumptions'!E17-'Assumptions'!E18)))))*'Assumptions'!E28))/('Assumptions'!E34+F63))*55%,(((('Assumptions'!E6*('Assumptions'!E16*(1+C63))*'Assumptions'!E13)*(1-'Assumptions'!E17-MAX(0,'Assumptions'!E18-D63)-'Assumptions'!E19)-'Assumptions'!E6*('Assumptions'!E16*(1+C63))*('Assumptions'!E20+E63)-'Assumptions'!E6*'Assumptions'!E21)+('Standard'!B47*(60%+40%*(MAX(50%,(1-'Assumptions'!E17-'Assumptions'!E18)+D63)/(1-'Assumptions'!E17-'Assumptions'!E18)))))-(('Assumptions'!E52*(1+'Assumptions'!E82))+('Assumptions'!E53*(1+'Assumptions'!F82))+(('Assumptions'!E54*(1+'Assumptions'!G82))+('Assumptions'!E55*(1+'Assumptions'!G82))+'Assumptions'!E56+'Assumptions'!E57+'Assumptions'!E58+'Assumptions'!E59+'Assumptions'!E60+'Assumptions'!E61+'Assumptions'!E62+'Assumptions'!E63+'Assumptions'!E64+'Assumptions'!E65)*(80%+20%*(MAX(50%,(1-'Assumptions'!E17-'Assumptions'!E18)+D63)/(1-'Assumptions'!E17-'Assumptions'!E18)))+((('Assumptions'!E6*('Assumptions'!E16*(1+C63))*'Assumptions'!E13)*(1-'Assumptions'!E17-MAX(0,'Assumptions'!E18-D63)-'Assumptions'!E19)-'Assumptions'!E6*('Assumptions'!E16*(1+C63))*('Assumptions'!E20+E63)-'Assumptions'!E6*'Assumptions'!E21)+('Standard'!B47*(60%+40%*(MAX(50%,(1-'Assumptions'!E17-'Assumptions'!E18)+D63)/(1-'Assumptions'!E17-'Assumptions'!E18)))))*'Assumptions'!E28))/(1.30*(-PMT(('Assumptions'!E37+2%)/12,30*12,1)*12))))*(-PMT(('Assumptions'!E37+2%)/12,30*12,1)*12),'Standard'!B98))-'Standard'!B102-'Assumptions'!E6*'Assumptions'!I82</x:f>
        <x:v>548570.4011223428</x:v>
      </x:c>
      <x:c r="O63" s="110" t="n">
        <x:f>MAX(0,(((('Assumptions'!E6*('Assumptions'!E16*(1+C63))*'Assumptions'!E13)*(1-'Assumptions'!E17-MAX(0,'Assumptions'!E18-D63)-'Assumptions'!E19)-'Assumptions'!E6*('Assumptions'!E16*(1+C63))*('Assumptions'!E20+E63)-'Assumptions'!E6*'Assumptions'!E21)+('Standard'!B47*(60%+40%*(MAX(50%,(1-'Assumptions'!E17-'Assumptions'!E18)+D63)/(1-'Assumptions'!E17-'Assumptions'!E18)))))-(('Assumptions'!E52*(1+'Assumptions'!E82))+('Assumptions'!E53*(1+'Assumptions'!F82))+(('Assumptions'!E54*(1+'Assumptions'!G82))+('Assumptions'!E55*(1+'Assumptions'!G82))+'Assumptions'!E56+'Assumptions'!E57+'Assumptions'!E58+'Assumptions'!E59+'Assumptions'!E60+'Assumptions'!E61+'Assumptions'!E62+'Assumptions'!E63+'Assumptions'!E64+'Assumptions'!E65)*(80%+20%*(MAX(50%,(1-'Assumptions'!E17-'Assumptions'!E18)+D63)/(1-'Assumptions'!E17-'Assumptions'!E18)))+((('Assumptions'!E6*('Assumptions'!E16*(1+C63))*'Assumptions'!E13)*(1-'Assumptions'!E17-MAX(0,'Assumptions'!E18-D63)-'Assumptions'!E19)-'Assumptions'!E6*('Assumptions'!E16*(1+C63))*('Assumptions'!E20+E63)-'Assumptions'!E6*'Assumptions'!E21)+('Standard'!B47*(60%+40%*(MAX(50%,(1-'Assumptions'!E17-'Assumptions'!E18)+D63)/(1-'Assumptions'!E17-'Assumptions'!E18)))))*'Assumptions'!E28))/('Assumptions'!E34+F63))</x:f>
        <x:v>163309368.73043475</x:v>
      </x:c>
      <x:c r="P63" s="106" t="n">
        <x:f>IF(O63&gt;0,(IF(G63=1,MAX(0,MIN(MAX(0,(((('Assumptions'!E6*('Assumptions'!E16*(1+C63))*'Assumptions'!E13)*(1-'Assumptions'!E17-MAX(0,'Assumptions'!E18-D63)-'Assumptions'!E19)-'Assumptions'!E6*('Assumptions'!E16*(1+C63))*('Assumptions'!E20+E63)-'Assumptions'!E6*'Assumptions'!E21)+('Standard'!B47*(60%+40%*(MAX(50%,(1-'Assumptions'!E17-'Assumptions'!E18)+D63)/(1-'Assumptions'!E17-'Assumptions'!E18)))))-(('Assumptions'!E52*(1+'Assumptions'!E82))+('Assumptions'!E53*(1+'Assumptions'!F82))+(('Assumptions'!E54*(1+'Assumptions'!G82))+('Assumptions'!E55*(1+'Assumptions'!G82))+'Assumptions'!E56+'Assumptions'!E57+'Assumptions'!E58+'Assumptions'!E59+'Assumptions'!E60+'Assumptions'!E61+'Assumptions'!E62+'Assumptions'!E63+'Assumptions'!E64+'Assumptions'!E65)*(80%+20%*(MAX(50%,(1-'Assumptions'!E17-'Assumptions'!E18)+D63)/(1-'Assumptions'!E17-'Assumptions'!E18)))+((('Assumptions'!E6*('Assumptions'!E16*(1+C63))*'Assumptions'!E13)*(1-'Assumptions'!E17-MAX(0,'Assumptions'!E18-D63)-'Assumptions'!E19)-'Assumptions'!E6*('Assumptions'!E16*(1+C63))*('Assumptions'!E20+E63)-'Assumptions'!E6*'Assumptions'!E21)+('Standard'!B47*(60%+40%*(MAX(50%,(1-'Assumptions'!E17-'Assumptions'!E18)+D63)/(1-'Assumptions'!E17-'Assumptions'!E18)))))*'Assumptions'!E28))/('Assumptions'!E34+F63))*55%,(((('Assumptions'!E6*('Assumptions'!E16*(1+C63))*'Assumptions'!E13)*(1-'Assumptions'!E17-MAX(0,'Assumptions'!E18-D63)-'Assumptions'!E19)-'Assumptions'!E6*('Assumptions'!E16*(1+C63))*('Assumptions'!E20+E63)-'Assumptions'!E6*'Assumptions'!E21)+('Standard'!B47*(60%+40%*(MAX(50%,(1-'Assumptions'!E17-'Assumptions'!E18)+D63)/(1-'Assumptions'!E17-'Assumptions'!E18)))))-(('Assumptions'!E52*(1+'Assumptions'!E82))+('Assumptions'!E53*(1+'Assumptions'!F82))+(('Assumptions'!E54*(1+'Assumptions'!G82))+('Assumptions'!E55*(1+'Assumptions'!G82))+'Assumptions'!E56+'Assumptions'!E57+'Assumptions'!E58+'Assumptions'!E59+'Assumptions'!E60+'Assumptions'!E61+'Assumptions'!E62+'Assumptions'!E63+'Assumptions'!E64+'Assumptions'!E65)*(80%+20%*(MAX(50%,(1-'Assumptions'!E17-'Assumptions'!E18)+D63)/(1-'Assumptions'!E17-'Assumptions'!E18)))+((('Assumptions'!E6*('Assumptions'!E16*(1+C63))*'Assumptions'!E13)*(1-'Assumptions'!E17-MAX(0,'Assumptions'!E18-D63)-'Assumptions'!E19)-'Assumptions'!E6*('Assumptions'!E16*(1+C63))*('Assumptions'!E20+E63)-'Assumptions'!E6*'Assumptions'!E21)+('Standard'!B47*(60%+40%*(MAX(50%,(1-'Assumptions'!E17-'Assumptions'!E18)+D63)/(1-'Assumptions'!E17-'Assumptions'!E18)))))*'Assumptions'!E28))/(1.30*(-PMT(('Assumptions'!E37+2%)/12,30*12,1)*12)))),'Assumptions'!E36))/O63,"")</x:f>
        <x:v>0.5817180039242633</x:v>
      </x:c>
      <x:c r="Q63" s="110" t="n">
        <x:f>O63-(IF(G63=1,MAX(0,MIN(MAX(0,(((('Assumptions'!E6*('Assumptions'!E16*(1+C63))*'Assumptions'!E13)*(1-'Assumptions'!E17-MAX(0,'Assumptions'!E18-D63)-'Assumptions'!E19)-'Assumptions'!E6*('Assumptions'!E16*(1+C63))*('Assumptions'!E20+E63)-'Assumptions'!E6*'Assumptions'!E21)+('Standard'!B47*(60%+40%*(MAX(50%,(1-'Assumptions'!E17-'Assumptions'!E18)+D63)/(1-'Assumptions'!E17-'Assumptions'!E18)))))-(('Assumptions'!E52*(1+'Assumptions'!E82))+('Assumptions'!E53*(1+'Assumptions'!F82))+(('Assumptions'!E54*(1+'Assumptions'!G82))+('Assumptions'!E55*(1+'Assumptions'!G82))+'Assumptions'!E56+'Assumptions'!E57+'Assumptions'!E58+'Assumptions'!E59+'Assumptions'!E60+'Assumptions'!E61+'Assumptions'!E62+'Assumptions'!E63+'Assumptions'!E64+'Assumptions'!E65)*(80%+20%*(MAX(50%,(1-'Assumptions'!E17-'Assumptions'!E18)+D63)/(1-'Assumptions'!E17-'Assumptions'!E18)))+((('Assumptions'!E6*('Assumptions'!E16*(1+C63))*'Assumptions'!E13)*(1-'Assumptions'!E17-MAX(0,'Assumptions'!E18-D63)-'Assumptions'!E19)-'Assumptions'!E6*('Assumptions'!E16*(1+C63))*('Assumptions'!E20+E63)-'Assumptions'!E6*'Assumptions'!E21)+('Standard'!B47*(60%+40%*(MAX(50%,(1-'Assumptions'!E17-'Assumptions'!E18)+D63)/(1-'Assumptions'!E17-'Assumptions'!E18)))))*'Assumptions'!E28))/('Assumptions'!E34+F63))*55%,(((('Assumptions'!E6*('Assumptions'!E16*(1+C63))*'Assumptions'!E13)*(1-'Assumptions'!E17-MAX(0,'Assumptions'!E18-D63)-'Assumptions'!E19)-'Assumptions'!E6*('Assumptions'!E16*(1+C63))*('Assumptions'!E20+E63)-'Assumptions'!E6*'Assumptions'!E21)+('Standard'!B47*(60%+40%*(MAX(50%,(1-'Assumptions'!E17-'Assumptions'!E18)+D63)/(1-'Assumptions'!E17-'Assumptions'!E18)))))-(('Assumptions'!E52*(1+'Assumptions'!E82))+('Assumptions'!E53*(1+'Assumptions'!F82))+(('Assumptions'!E54*(1+'Assumptions'!G82))+('Assumptions'!E55*(1+'Assumptions'!G82))+'Assumptions'!E56+'Assumptions'!E57+'Assumptions'!E58+'Assumptions'!E59+'Assumptions'!E60+'Assumptions'!E61+'Assumptions'!E62+'Assumptions'!E63+'Assumptions'!E64+'Assumptions'!E65)*(80%+20%*(MAX(50%,(1-'Assumptions'!E17-'Assumptions'!E18)+D63)/(1-'Assumptions'!E17-'Assumptions'!E18)))+((('Assumptions'!E6*('Assumptions'!E16*(1+C63))*'Assumptions'!E13)*(1-'Assumptions'!E17-MAX(0,'Assumptions'!E18-D63)-'Assumptions'!E19)-'Assumptions'!E6*('Assumptions'!E16*(1+C63))*('Assumptions'!E20+E63)-'Assumptions'!E6*'Assumptions'!E21)+('Standard'!B47*(60%+40%*(MAX(50%,(1-'Assumptions'!E17-'Assumptions'!E18)+D63)/(1-'Assumptions'!E17-'Assumptions'!E18)))))*'Assumptions'!E28))/(1.30*(-PMT(('Assumptions'!E37+2%)/12,30*12,1)*12)))),'Assumptions'!E36))-'Assumptions'!E41</x:f>
        <x:v>68309368.73043475</x:v>
      </x:c>
      <x:c r="R63" s="110" t="n">
        <x:f>IF(G63=1,MAX(0,'Assumptions'!E36-(MAX(0,MIN(MAX(0,(((('Assumptions'!E6*('Assumptions'!E16*(1+C63))*'Assumptions'!E13)*(1-'Assumptions'!E17-MAX(0,'Assumptions'!E18-D63)-'Assumptions'!E19)-'Assumptions'!E6*('Assumptions'!E16*(1+C63))*('Assumptions'!E20+E63)-'Assumptions'!E6*'Assumptions'!E21)+('Standard'!B47*(60%+40%*(MAX(50%,(1-'Assumptions'!E17-'Assumptions'!E18)+D63)/(1-'Assumptions'!E17-'Assumptions'!E18)))))-(('Assumptions'!E52*(1+'Assumptions'!E82))+('Assumptions'!E53*(1+'Assumptions'!F82))+(('Assumptions'!E54*(1+'Assumptions'!G82))+('Assumptions'!E55*(1+'Assumptions'!G82))+'Assumptions'!E56+'Assumptions'!E57+'Assumptions'!E58+'Assumptions'!E59+'Assumptions'!E60+'Assumptions'!E61+'Assumptions'!E62+'Assumptions'!E63+'Assumptions'!E64+'Assumptions'!E65)*(80%+20%*(MAX(50%,(1-'Assumptions'!E17-'Assumptions'!E18)+D63)/(1-'Assumptions'!E17-'Assumptions'!E18)))+((('Assumptions'!E6*('Assumptions'!E16*(1+C63))*'Assumptions'!E13)*(1-'Assumptions'!E17-MAX(0,'Assumptions'!E18-D63)-'Assumptions'!E19)-'Assumptions'!E6*('Assumptions'!E16*(1+C63))*('Assumptions'!E20+E63)-'Assumptions'!E6*'Assumptions'!E21)+('Standard'!B47*(60%+40%*(MAX(50%,(1-'Assumptions'!E17-'Assumptions'!E18)+D63)/(1-'Assumptions'!E17-'Assumptions'!E18)))))*'Assumptions'!E28))/('Assumptions'!E34+F63))*55%,(((('Assumptions'!E6*('Assumptions'!E16*(1+C63))*'Assumptions'!E13)*(1-'Assumptions'!E17-MAX(0,'Assumptions'!E18-D63)-'Assumptions'!E19)-'Assumptions'!E6*('Assumptions'!E16*(1+C63))*('Assumptions'!E20+E63)-'Assumptions'!E6*'Assumptions'!E21)+('Standard'!B47*(60%+40%*(MAX(50%,(1-'Assumptions'!E17-'Assumptions'!E18)+D63)/(1-'Assumptions'!E17-'Assumptions'!E18)))))-(('Assumptions'!E52*(1+'Assumptions'!E82))+('Assumptions'!E53*(1+'Assumptions'!F82))+(('Assumptions'!E54*(1+'Assumptions'!G82))+('Assumptions'!E55*(1+'Assumptions'!G82))+'Assumptions'!E56+'Assumptions'!E57+'Assumptions'!E58+'Assumptions'!E59+'Assumptions'!E60+'Assumptions'!E61+'Assumptions'!E62+'Assumptions'!E63+'Assumptions'!E64+'Assumptions'!E65)*(80%+20%*(MAX(50%,(1-'Assumptions'!E17-'Assumptions'!E18)+D63)/(1-'Assumptions'!E17-'Assumptions'!E18)))+((('Assumptions'!E6*('Assumptions'!E16*(1+C63))*'Assumptions'!E13)*(1-'Assumptions'!E17-MAX(0,'Assumptions'!E18-D63)-'Assumptions'!E19)-'Assumptions'!E6*('Assumptions'!E16*(1+C63))*('Assumptions'!E20+E63)-'Assumptions'!E6*'Assumptions'!E21)+('Standard'!B47*(60%+40%*(MAX(50%,(1-'Assumptions'!E17-'Assumptions'!E18)+D63)/(1-'Assumptions'!E17-'Assumptions'!E18)))))*'Assumptions'!E28))/(1.30*(-PMT(('Assumptions'!E37+2%)/12,30*12,1)*12)))))),0)</x:f>
        <x:v>0</x:v>
      </x:c>
      <x:c r="S63" s="32" t="str">
        <x:v>Property cash flow, then common equity</x:v>
      </x:c>
    </x:row>
    <x:row r="64">
      <x:c r="A64" s="32" t="str">
        <x:v>The Standard</x:v>
      </x:c>
      <x:c r="B64" s="32" t="str">
        <x:v>Refinance +200 bps</x:v>
      </x:c>
      <x:c r="C64" s="104" t="n">
        <x:f>'Assumptions'!B83</x:f>
        <x:v>0</x:v>
      </x:c>
      <x:c r="D64" s="104" t="n">
        <x:f>'Assumptions'!C83</x:f>
        <x:v>0</x:v>
      </x:c>
      <x:c r="E64" s="102" t="n">
        <x:f>'Assumptions'!D83</x:f>
        <x:v>0</x:v>
      </x:c>
      <x:c r="F64" s="104" t="n">
        <x:f>'Assumptions'!H83</x:f>
        <x:v>0.0025</x:v>
      </x:c>
      <x:c r="G64" s="91" t="n">
        <x:f>'Assumptions'!J83</x:f>
        <x:v>1</x:v>
      </x:c>
      <x:c r="H64" s="110" t="n">
        <x:f>(('Assumptions'!E6*('Assumptions'!E16*(1+C64))*'Assumptions'!E13)*(1-'Assumptions'!E17-MAX(0,'Assumptions'!E18-D64)-'Assumptions'!E19)-'Assumptions'!E6*('Assumptions'!E16*(1+C64))*('Assumptions'!E20+E64)-'Assumptions'!E6*'Assumptions'!E21)/'Assumptions'!E6/'Assumptions'!E13</x:f>
        <x:v>1299.2083333333333</x:v>
      </x:c>
      <x:c r="I64" s="110" t="n">
        <x:f>((('Assumptions'!E6*('Assumptions'!E16*(1+C64))*'Assumptions'!E13)*(1-'Assumptions'!E17-MAX(0,'Assumptions'!E18-D64)-'Assumptions'!E19)-'Assumptions'!E6*('Assumptions'!E16*(1+C64))*('Assumptions'!E20+E64)-'Assumptions'!E6*'Assumptions'!E21)+('Standard'!B47*(60%+40%*(MAX(50%,(1-'Assumptions'!E17-'Assumptions'!E18)+D64)/(1-'Assumptions'!E17-'Assumptions'!E18)))))</x:f>
        <x:v>15443596.599999998</x:v>
      </x:c>
      <x:c r="J64" s="110" t="n">
        <x:f>(((('Assumptions'!E6*('Assumptions'!E16*(1+C64))*'Assumptions'!E13)*(1-'Assumptions'!E17-MAX(0,'Assumptions'!E18-D64)-'Assumptions'!E19)-'Assumptions'!E6*('Assumptions'!E16*(1+C64))*('Assumptions'!E20+E64)-'Assumptions'!E6*'Assumptions'!E21)+('Standard'!B47*(60%+40%*(MAX(50%,(1-'Assumptions'!E17-'Assumptions'!E18)+D64)/(1-'Assumptions'!E17-'Assumptions'!E18)))))-(('Assumptions'!E52*(1+'Assumptions'!E83))+('Assumptions'!E53*(1+'Assumptions'!F83))+(('Assumptions'!E54*(1+'Assumptions'!G83))+('Assumptions'!E55*(1+'Assumptions'!G83))+'Assumptions'!E56+'Assumptions'!E57+'Assumptions'!E58+'Assumptions'!E59+'Assumptions'!E60+'Assumptions'!E61+'Assumptions'!E62+'Assumptions'!E63+'Assumptions'!E64+'Assumptions'!E65)*(80%+20%*(MAX(50%,(1-'Assumptions'!E17-'Assumptions'!E18)+D64)/(1-'Assumptions'!E17-'Assumptions'!E18)))+((('Assumptions'!E6*('Assumptions'!E16*(1+C64))*'Assumptions'!E13)*(1-'Assumptions'!E17-MAX(0,'Assumptions'!E18-D64)-'Assumptions'!E19)-'Assumptions'!E6*('Assumptions'!E16*(1+C64))*('Assumptions'!E20+E64)-'Assumptions'!E6*'Assumptions'!E21)+('Standard'!B47*(60%+40%*(MAX(50%,(1-'Assumptions'!E17-'Assumptions'!E18)+D64)/(1-'Assumptions'!E17-'Assumptions'!E18)))))*'Assumptions'!E28))</x:f>
        <x:v>9390288.701999998</x:v>
      </x:c>
      <x:c r="K64" s="106" t="n">
        <x:f>J64/'Standard'!B73-1</x:f>
        <x:v>-2.220446049250313e-16</x:v>
      </x:c>
      <x:c r="L64" s="112" t="n">
        <x:f>IF((IF(G64=1,MAX(0,MIN(MAX(0,(((('Assumptions'!E6*('Assumptions'!E16*(1+C64))*'Assumptions'!E13)*(1-'Assumptions'!E17-MAX(0,'Assumptions'!E18-D64)-'Assumptions'!E19)-'Assumptions'!E6*('Assumptions'!E16*(1+C64))*('Assumptions'!E20+E64)-'Assumptions'!E6*'Assumptions'!E21)+('Standard'!B47*(60%+40%*(MAX(50%,(1-'Assumptions'!E17-'Assumptions'!E18)+D64)/(1-'Assumptions'!E17-'Assumptions'!E18)))))-(('Assumptions'!E52*(1+'Assumptions'!E83))+('Assumptions'!E53*(1+'Assumptions'!F83))+(('Assumptions'!E54*(1+'Assumptions'!G83))+('Assumptions'!E55*(1+'Assumptions'!G83))+'Assumptions'!E56+'Assumptions'!E57+'Assumptions'!E58+'Assumptions'!E59+'Assumptions'!E60+'Assumptions'!E61+'Assumptions'!E62+'Assumptions'!E63+'Assumptions'!E64+'Assumptions'!E65)*(80%+20%*(MAX(50%,(1-'Assumptions'!E17-'Assumptions'!E18)+D64)/(1-'Assumptions'!E17-'Assumptions'!E18)))+((('Assumptions'!E6*('Assumptions'!E16*(1+C64))*'Assumptions'!E13)*(1-'Assumptions'!E17-MAX(0,'Assumptions'!E18-D64)-'Assumptions'!E19)-'Assumptions'!E6*('Assumptions'!E16*(1+C64))*('Assumptions'!E20+E64)-'Assumptions'!E6*'Assumptions'!E21)+('Standard'!B47*(60%+40%*(MAX(50%,(1-'Assumptions'!E17-'Assumptions'!E18)+D64)/(1-'Assumptions'!E17-'Assumptions'!E18)))))*'Assumptions'!E28))/('Assumptions'!E34+F64))*55%,(((('Assumptions'!E6*('Assumptions'!E16*(1+C64))*'Assumptions'!E13)*(1-'Assumptions'!E17-MAX(0,'Assumptions'!E18-D64)-'Assumptions'!E19)-'Assumptions'!E6*('Assumptions'!E16*(1+C64))*('Assumptions'!E20+E64)-'Assumptions'!E6*'Assumptions'!E21)+('Standard'!B47*(60%+40%*(MAX(50%,(1-'Assumptions'!E17-'Assumptions'!E18)+D64)/(1-'Assumptions'!E17-'Assumptions'!E18)))))-(('Assumptions'!E52*(1+'Assumptions'!E83))+('Assumptions'!E53*(1+'Assumptions'!F83))+(('Assumptions'!E54*(1+'Assumptions'!G83))+('Assumptions'!E55*(1+'Assumptions'!G83))+'Assumptions'!E56+'Assumptions'!E57+'Assumptions'!E58+'Assumptions'!E59+'Assumptions'!E60+'Assumptions'!E61+'Assumptions'!E62+'Assumptions'!E63+'Assumptions'!E64+'Assumptions'!E65)*(80%+20%*(MAX(50%,(1-'Assumptions'!E17-'Assumptions'!E18)+D64)/(1-'Assumptions'!E17-'Assumptions'!E18)))+((('Assumptions'!E6*('Assumptions'!E16*(1+C64))*'Assumptions'!E13)*(1-'Assumptions'!E17-MAX(0,'Assumptions'!E18-D64)-'Assumptions'!E19)-'Assumptions'!E6*('Assumptions'!E16*(1+C64))*('Assumptions'!E20+E64)-'Assumptions'!E6*'Assumptions'!E21)+('Standard'!B47*(60%+40%*(MAX(50%,(1-'Assumptions'!E17-'Assumptions'!E18)+D64)/(1-'Assumptions'!E17-'Assumptions'!E18)))))*'Assumptions'!E28))/(1.30*(-PMT(('Assumptions'!E37+2%)/12,30*12,1)*12))))*(-PMT(('Assumptions'!E37+2%)/12,30*12,1)*12),'Standard'!B98))&gt;0,J64/(IF(G64=1,MAX(0,MIN(MAX(0,(((('Assumptions'!E6*('Assumptions'!E16*(1+C64))*'Assumptions'!E13)*(1-'Assumptions'!E17-MAX(0,'Assumptions'!E18-D64)-'Assumptions'!E19)-'Assumptions'!E6*('Assumptions'!E16*(1+C64))*('Assumptions'!E20+E64)-'Assumptions'!E6*'Assumptions'!E21)+('Standard'!B47*(60%+40%*(MAX(50%,(1-'Assumptions'!E17-'Assumptions'!E18)+D64)/(1-'Assumptions'!E17-'Assumptions'!E18)))))-(('Assumptions'!E52*(1+'Assumptions'!E83))+('Assumptions'!E53*(1+'Assumptions'!F83))+(('Assumptions'!E54*(1+'Assumptions'!G83))+('Assumptions'!E55*(1+'Assumptions'!G83))+'Assumptions'!E56+'Assumptions'!E57+'Assumptions'!E58+'Assumptions'!E59+'Assumptions'!E60+'Assumptions'!E61+'Assumptions'!E62+'Assumptions'!E63+'Assumptions'!E64+'Assumptions'!E65)*(80%+20%*(MAX(50%,(1-'Assumptions'!E17-'Assumptions'!E18)+D64)/(1-'Assumptions'!E17-'Assumptions'!E18)))+((('Assumptions'!E6*('Assumptions'!E16*(1+C64))*'Assumptions'!E13)*(1-'Assumptions'!E17-MAX(0,'Assumptions'!E18-D64)-'Assumptions'!E19)-'Assumptions'!E6*('Assumptions'!E16*(1+C64))*('Assumptions'!E20+E64)-'Assumptions'!E6*'Assumptions'!E21)+('Standard'!B47*(60%+40%*(MAX(50%,(1-'Assumptions'!E17-'Assumptions'!E18)+D64)/(1-'Assumptions'!E17-'Assumptions'!E18)))))*'Assumptions'!E28))/('Assumptions'!E34+F64))*55%,(((('Assumptions'!E6*('Assumptions'!E16*(1+C64))*'Assumptions'!E13)*(1-'Assumptions'!E17-MAX(0,'Assumptions'!E18-D64)-'Assumptions'!E19)-'Assumptions'!E6*('Assumptions'!E16*(1+C64))*('Assumptions'!E20+E64)-'Assumptions'!E6*'Assumptions'!E21)+('Standard'!B47*(60%+40%*(MAX(50%,(1-'Assumptions'!E17-'Assumptions'!E18)+D64)/(1-'Assumptions'!E17-'Assumptions'!E18)))))-(('Assumptions'!E52*(1+'Assumptions'!E83))+('Assumptions'!E53*(1+'Assumptions'!F83))+(('Assumptions'!E54*(1+'Assumptions'!G83))+('Assumptions'!E55*(1+'Assumptions'!G83))+'Assumptions'!E56+'Assumptions'!E57+'Assumptions'!E58+'Assumptions'!E59+'Assumptions'!E60+'Assumptions'!E61+'Assumptions'!E62+'Assumptions'!E63+'Assumptions'!E64+'Assumptions'!E65)*(80%+20%*(MAX(50%,(1-'Assumptions'!E17-'Assumptions'!E18)+D64)/(1-'Assumptions'!E17-'Assumptions'!E18)))+((('Assumptions'!E6*('Assumptions'!E16*(1+C64))*'Assumptions'!E13)*(1-'Assumptions'!E17-MAX(0,'Assumptions'!E18-D64)-'Assumptions'!E19)-'Assumptions'!E6*('Assumptions'!E16*(1+C64))*('Assumptions'!E20+E64)-'Assumptions'!E6*'Assumptions'!E21)+('Standard'!B47*(60%+40%*(MAX(50%,(1-'Assumptions'!E17-'Assumptions'!E18)+D64)/(1-'Assumptions'!E17-'Assumptions'!E18)))))*'Assumptions'!E28))/(1.30*(-PMT(('Assumptions'!E37+2%)/12,30*12,1)*12))))*(-PMT(('Assumptions'!E37+2%)/12,30*12,1)*12),'Standard'!B98)),"")</x:f>
        <x:v>1.3</x:v>
      </x:c>
      <x:c r="M64" s="106" t="n">
        <x:f>IF((IF(G64=1,MAX(0,MIN(MAX(0,(((('Assumptions'!E6*('Assumptions'!E16*(1+C64))*'Assumptions'!E13)*(1-'Assumptions'!E17-MAX(0,'Assumptions'!E18-D64)-'Assumptions'!E19)-'Assumptions'!E6*('Assumptions'!E16*(1+C64))*('Assumptions'!E20+E64)-'Assumptions'!E6*'Assumptions'!E21)+('Standard'!B47*(60%+40%*(MAX(50%,(1-'Assumptions'!E17-'Assumptions'!E18)+D64)/(1-'Assumptions'!E17-'Assumptions'!E18)))))-(('Assumptions'!E52*(1+'Assumptions'!E83))+('Assumptions'!E53*(1+'Assumptions'!F83))+(('Assumptions'!E54*(1+'Assumptions'!G83))+('Assumptions'!E55*(1+'Assumptions'!G83))+'Assumptions'!E56+'Assumptions'!E57+'Assumptions'!E58+'Assumptions'!E59+'Assumptions'!E60+'Assumptions'!E61+'Assumptions'!E62+'Assumptions'!E63+'Assumptions'!E64+'Assumptions'!E65)*(80%+20%*(MAX(50%,(1-'Assumptions'!E17-'Assumptions'!E18)+D64)/(1-'Assumptions'!E17-'Assumptions'!E18)))+((('Assumptions'!E6*('Assumptions'!E16*(1+C64))*'Assumptions'!E13)*(1-'Assumptions'!E17-MAX(0,'Assumptions'!E18-D64)-'Assumptions'!E19)-'Assumptions'!E6*('Assumptions'!E16*(1+C64))*('Assumptions'!E20+E64)-'Assumptions'!E6*'Assumptions'!E21)+('Standard'!B47*(60%+40%*(MAX(50%,(1-'Assumptions'!E17-'Assumptions'!E18)+D64)/(1-'Assumptions'!E17-'Assumptions'!E18)))))*'Assumptions'!E28))/('Assumptions'!E34+F64))*55%,(((('Assumptions'!E6*('Assumptions'!E16*(1+C64))*'Assumptions'!E13)*(1-'Assumptions'!E17-MAX(0,'Assumptions'!E18-D64)-'Assumptions'!E19)-'Assumptions'!E6*('Assumptions'!E16*(1+C64))*('Assumptions'!E20+E64)-'Assumptions'!E6*'Assumptions'!E21)+('Standard'!B47*(60%+40%*(MAX(50%,(1-'Assumptions'!E17-'Assumptions'!E18)+D64)/(1-'Assumptions'!E17-'Assumptions'!E18)))))-(('Assumptions'!E52*(1+'Assumptions'!E83))+('Assumptions'!E53*(1+'Assumptions'!F83))+(('Assumptions'!E54*(1+'Assumptions'!G83))+('Assumptions'!E55*(1+'Assumptions'!G83))+'Assumptions'!E56+'Assumptions'!E57+'Assumptions'!E58+'Assumptions'!E59+'Assumptions'!E60+'Assumptions'!E61+'Assumptions'!E62+'Assumptions'!E63+'Assumptions'!E64+'Assumptions'!E65)*(80%+20%*(MAX(50%,(1-'Assumptions'!E17-'Assumptions'!E18)+D64)/(1-'Assumptions'!E17-'Assumptions'!E18)))+((('Assumptions'!E6*('Assumptions'!E16*(1+C64))*'Assumptions'!E13)*(1-'Assumptions'!E17-MAX(0,'Assumptions'!E18-D64)-'Assumptions'!E19)-'Assumptions'!E6*('Assumptions'!E16*(1+C64))*('Assumptions'!E20+E64)-'Assumptions'!E6*'Assumptions'!E21)+('Standard'!B47*(60%+40%*(MAX(50%,(1-'Assumptions'!E17-'Assumptions'!E18)+D64)/(1-'Assumptions'!E17-'Assumptions'!E18)))))*'Assumptions'!E28))/(1.30*(-PMT(('Assumptions'!E37+2%)/12,30*12,1)*12)))),'Assumptions'!E36))&gt;0,J64/(IF(G64=1,MAX(0,MIN(MAX(0,(((('Assumptions'!E6*('Assumptions'!E16*(1+C64))*'Assumptions'!E13)*(1-'Assumptions'!E17-MAX(0,'Assumptions'!E18-D64)-'Assumptions'!E19)-'Assumptions'!E6*('Assumptions'!E16*(1+C64))*('Assumptions'!E20+E64)-'Assumptions'!E6*'Assumptions'!E21)+('Standard'!B47*(60%+40%*(MAX(50%,(1-'Assumptions'!E17-'Assumptions'!E18)+D64)/(1-'Assumptions'!E17-'Assumptions'!E18)))))-(('Assumptions'!E52*(1+'Assumptions'!E83))+('Assumptions'!E53*(1+'Assumptions'!F83))+(('Assumptions'!E54*(1+'Assumptions'!G83))+('Assumptions'!E55*(1+'Assumptions'!G83))+'Assumptions'!E56+'Assumptions'!E57+'Assumptions'!E58+'Assumptions'!E59+'Assumptions'!E60+'Assumptions'!E61+'Assumptions'!E62+'Assumptions'!E63+'Assumptions'!E64+'Assumptions'!E65)*(80%+20%*(MAX(50%,(1-'Assumptions'!E17-'Assumptions'!E18)+D64)/(1-'Assumptions'!E17-'Assumptions'!E18)))+((('Assumptions'!E6*('Assumptions'!E16*(1+C64))*'Assumptions'!E13)*(1-'Assumptions'!E17-MAX(0,'Assumptions'!E18-D64)-'Assumptions'!E19)-'Assumptions'!E6*('Assumptions'!E16*(1+C64))*('Assumptions'!E20+E64)-'Assumptions'!E6*'Assumptions'!E21)+('Standard'!B47*(60%+40%*(MAX(50%,(1-'Assumptions'!E17-'Assumptions'!E18)+D64)/(1-'Assumptions'!E17-'Assumptions'!E18)))))*'Assumptions'!E28))/('Assumptions'!E34+F64))*55%,(((('Assumptions'!E6*('Assumptions'!E16*(1+C64))*'Assumptions'!E13)*(1-'Assumptions'!E17-MAX(0,'Assumptions'!E18-D64)-'Assumptions'!E19)-'Assumptions'!E6*('Assumptions'!E16*(1+C64))*('Assumptions'!E20+E64)-'Assumptions'!E6*'Assumptions'!E21)+('Standard'!B47*(60%+40%*(MAX(50%,(1-'Assumptions'!E17-'Assumptions'!E18)+D64)/(1-'Assumptions'!E17-'Assumptions'!E18)))))-(('Assumptions'!E52*(1+'Assumptions'!E83))+('Assumptions'!E53*(1+'Assumptions'!F83))+(('Assumptions'!E54*(1+'Assumptions'!G83))+('Assumptions'!E55*(1+'Assumptions'!G83))+'Assumptions'!E56+'Assumptions'!E57+'Assumptions'!E58+'Assumptions'!E59+'Assumptions'!E60+'Assumptions'!E61+'Assumptions'!E62+'Assumptions'!E63+'Assumptions'!E64+'Assumptions'!E65)*(80%+20%*(MAX(50%,(1-'Assumptions'!E17-'Assumptions'!E18)+D64)/(1-'Assumptions'!E17-'Assumptions'!E18)))+((('Assumptions'!E6*('Assumptions'!E16*(1+C64))*'Assumptions'!E13)*(1-'Assumptions'!E17-MAX(0,'Assumptions'!E18-D64)-'Assumptions'!E19)-'Assumptions'!E6*('Assumptions'!E16*(1+C64))*('Assumptions'!E20+E64)-'Assumptions'!E6*'Assumptions'!E21)+('Standard'!B47*(60%+40%*(MAX(50%,(1-'Assumptions'!E17-'Assumptions'!E18)+D64)/(1-'Assumptions'!E17-'Assumptions'!E18)))))*'Assumptions'!E28))/(1.30*(-PMT(('Assumptions'!E37+2%)/12,30*12,1)*12)))),'Assumptions'!E36)),"")</x:f>
        <x:v>0.12272526327568598</x:v>
      </x:c>
      <x:c r="N64" s="110" t="n">
        <x:f>J64-'Standard'!B76-(IF(G64=1,MAX(0,MIN(MAX(0,(((('Assumptions'!E6*('Assumptions'!E16*(1+C64))*'Assumptions'!E13)*(1-'Assumptions'!E17-MAX(0,'Assumptions'!E18-D64)-'Assumptions'!E19)-'Assumptions'!E6*('Assumptions'!E16*(1+C64))*('Assumptions'!E20+E64)-'Assumptions'!E6*'Assumptions'!E21)+('Standard'!B47*(60%+40%*(MAX(50%,(1-'Assumptions'!E17-'Assumptions'!E18)+D64)/(1-'Assumptions'!E17-'Assumptions'!E18)))))-(('Assumptions'!E52*(1+'Assumptions'!E83))+('Assumptions'!E53*(1+'Assumptions'!F83))+(('Assumptions'!E54*(1+'Assumptions'!G83))+('Assumptions'!E55*(1+'Assumptions'!G83))+'Assumptions'!E56+'Assumptions'!E57+'Assumptions'!E58+'Assumptions'!E59+'Assumptions'!E60+'Assumptions'!E61+'Assumptions'!E62+'Assumptions'!E63+'Assumptions'!E64+'Assumptions'!E65)*(80%+20%*(MAX(50%,(1-'Assumptions'!E17-'Assumptions'!E18)+D64)/(1-'Assumptions'!E17-'Assumptions'!E18)))+((('Assumptions'!E6*('Assumptions'!E16*(1+C64))*'Assumptions'!E13)*(1-'Assumptions'!E17-MAX(0,'Assumptions'!E18-D64)-'Assumptions'!E19)-'Assumptions'!E6*('Assumptions'!E16*(1+C64))*('Assumptions'!E20+E64)-'Assumptions'!E6*'Assumptions'!E21)+('Standard'!B47*(60%+40%*(MAX(50%,(1-'Assumptions'!E17-'Assumptions'!E18)+D64)/(1-'Assumptions'!E17-'Assumptions'!E18)))))*'Assumptions'!E28))/('Assumptions'!E34+F64))*55%,(((('Assumptions'!E6*('Assumptions'!E16*(1+C64))*'Assumptions'!E13)*(1-'Assumptions'!E17-MAX(0,'Assumptions'!E18-D64)-'Assumptions'!E19)-'Assumptions'!E6*('Assumptions'!E16*(1+C64))*('Assumptions'!E20+E64)-'Assumptions'!E6*'Assumptions'!E21)+('Standard'!B47*(60%+40%*(MAX(50%,(1-'Assumptions'!E17-'Assumptions'!E18)+D64)/(1-'Assumptions'!E17-'Assumptions'!E18)))))-(('Assumptions'!E52*(1+'Assumptions'!E83))+('Assumptions'!E53*(1+'Assumptions'!F83))+(('Assumptions'!E54*(1+'Assumptions'!G83))+('Assumptions'!E55*(1+'Assumptions'!G83))+'Assumptions'!E56+'Assumptions'!E57+'Assumptions'!E58+'Assumptions'!E59+'Assumptions'!E60+'Assumptions'!E61+'Assumptions'!E62+'Assumptions'!E63+'Assumptions'!E64+'Assumptions'!E65)*(80%+20%*(MAX(50%,(1-'Assumptions'!E17-'Assumptions'!E18)+D64)/(1-'Assumptions'!E17-'Assumptions'!E18)))+((('Assumptions'!E6*('Assumptions'!E16*(1+C64))*'Assumptions'!E13)*(1-'Assumptions'!E17-MAX(0,'Assumptions'!E18-D64)-'Assumptions'!E19)-'Assumptions'!E6*('Assumptions'!E16*(1+C64))*('Assumptions'!E20+E64)-'Assumptions'!E6*'Assumptions'!E21)+('Standard'!B47*(60%+40%*(MAX(50%,(1-'Assumptions'!E17-'Assumptions'!E18)+D64)/(1-'Assumptions'!E17-'Assumptions'!E18)))))*'Assumptions'!E28))/(1.30*(-PMT(('Assumptions'!E37+2%)/12,30*12,1)*12))))*(-PMT(('Assumptions'!E37+2%)/12,30*12,1)*12),'Standard'!B98))-'Standard'!B102-'Assumptions'!E6*'Assumptions'!I83</x:f>
        <x:v>1886789.7004615376</x:v>
      </x:c>
      <x:c r="O64" s="110" t="n">
        <x:f>MAX(0,(((('Assumptions'!E6*('Assumptions'!E16*(1+C64))*'Assumptions'!E13)*(1-'Assumptions'!E17-MAX(0,'Assumptions'!E18-D64)-'Assumptions'!E19)-'Assumptions'!E6*('Assumptions'!E16*(1+C64))*('Assumptions'!E20+E64)-'Assumptions'!E6*'Assumptions'!E21)+('Standard'!B47*(60%+40%*(MAX(50%,(1-'Assumptions'!E17-'Assumptions'!E18)+D64)/(1-'Assumptions'!E17-'Assumptions'!E18)))))-(('Assumptions'!E52*(1+'Assumptions'!E83))+('Assumptions'!E53*(1+'Assumptions'!F83))+(('Assumptions'!E54*(1+'Assumptions'!G83))+('Assumptions'!E55*(1+'Assumptions'!G83))+'Assumptions'!E56+'Assumptions'!E57+'Assumptions'!E58+'Assumptions'!E59+'Assumptions'!E60+'Assumptions'!E61+'Assumptions'!E62+'Assumptions'!E63+'Assumptions'!E64+'Assumptions'!E65)*(80%+20%*(MAX(50%,(1-'Assumptions'!E17-'Assumptions'!E18)+D64)/(1-'Assumptions'!E17-'Assumptions'!E18)))+((('Assumptions'!E6*('Assumptions'!E16*(1+C64))*'Assumptions'!E13)*(1-'Assumptions'!E17-MAX(0,'Assumptions'!E18-D64)-'Assumptions'!E19)-'Assumptions'!E6*('Assumptions'!E16*(1+C64))*('Assumptions'!E20+E64)-'Assumptions'!E6*'Assumptions'!E21)+('Standard'!B47*(60%+40%*(MAX(50%,(1-'Assumptions'!E17-'Assumptions'!E18)+D64)/(1-'Assumptions'!E17-'Assumptions'!E18)))))*'Assumptions'!E28))/('Assumptions'!E34+F64))</x:f>
        <x:v>156504811.69999996</x:v>
      </x:c>
      <x:c r="P64" s="106" t="n">
        <x:f>IF(O64&gt;0,(IF(G64=1,MAX(0,MIN(MAX(0,(((('Assumptions'!E6*('Assumptions'!E16*(1+C64))*'Assumptions'!E13)*(1-'Assumptions'!E17-MAX(0,'Assumptions'!E18-D64)-'Assumptions'!E19)-'Assumptions'!E6*('Assumptions'!E16*(1+C64))*('Assumptions'!E20+E64)-'Assumptions'!E6*'Assumptions'!E21)+('Standard'!B47*(60%+40%*(MAX(50%,(1-'Assumptions'!E17-'Assumptions'!E18)+D64)/(1-'Assumptions'!E17-'Assumptions'!E18)))))-(('Assumptions'!E52*(1+'Assumptions'!E83))+('Assumptions'!E53*(1+'Assumptions'!F83))+(('Assumptions'!E54*(1+'Assumptions'!G83))+('Assumptions'!E55*(1+'Assumptions'!G83))+'Assumptions'!E56+'Assumptions'!E57+'Assumptions'!E58+'Assumptions'!E59+'Assumptions'!E60+'Assumptions'!E61+'Assumptions'!E62+'Assumptions'!E63+'Assumptions'!E64+'Assumptions'!E65)*(80%+20%*(MAX(50%,(1-'Assumptions'!E17-'Assumptions'!E18)+D64)/(1-'Assumptions'!E17-'Assumptions'!E18)))+((('Assumptions'!E6*('Assumptions'!E16*(1+C64))*'Assumptions'!E13)*(1-'Assumptions'!E17-MAX(0,'Assumptions'!E18-D64)-'Assumptions'!E19)-'Assumptions'!E6*('Assumptions'!E16*(1+C64))*('Assumptions'!E20+E64)-'Assumptions'!E6*'Assumptions'!E21)+('Standard'!B47*(60%+40%*(MAX(50%,(1-'Assumptions'!E17-'Assumptions'!E18)+D64)/(1-'Assumptions'!E17-'Assumptions'!E18)))))*'Assumptions'!E28))/('Assumptions'!E34+F64))*55%,(((('Assumptions'!E6*('Assumptions'!E16*(1+C64))*'Assumptions'!E13)*(1-'Assumptions'!E17-MAX(0,'Assumptions'!E18-D64)-'Assumptions'!E19)-'Assumptions'!E6*('Assumptions'!E16*(1+C64))*('Assumptions'!E20+E64)-'Assumptions'!E6*'Assumptions'!E21)+('Standard'!B47*(60%+40%*(MAX(50%,(1-'Assumptions'!E17-'Assumptions'!E18)+D64)/(1-'Assumptions'!E17-'Assumptions'!E18)))))-(('Assumptions'!E52*(1+'Assumptions'!E83))+('Assumptions'!E53*(1+'Assumptions'!F83))+(('Assumptions'!E54*(1+'Assumptions'!G83))+('Assumptions'!E55*(1+'Assumptions'!G83))+'Assumptions'!E56+'Assumptions'!E57+'Assumptions'!E58+'Assumptions'!E59+'Assumptions'!E60+'Assumptions'!E61+'Assumptions'!E62+'Assumptions'!E63+'Assumptions'!E64+'Assumptions'!E65)*(80%+20%*(MAX(50%,(1-'Assumptions'!E17-'Assumptions'!E18)+D64)/(1-'Assumptions'!E17-'Assumptions'!E18)))+((('Assumptions'!E6*('Assumptions'!E16*(1+C64))*'Assumptions'!E13)*(1-'Assumptions'!E17-MAX(0,'Assumptions'!E18-D64)-'Assumptions'!E19)-'Assumptions'!E6*('Assumptions'!E16*(1+C64))*('Assumptions'!E20+E64)-'Assumptions'!E6*'Assumptions'!E21)+('Standard'!B47*(60%+40%*(MAX(50%,(1-'Assumptions'!E17-'Assumptions'!E18)+D64)/(1-'Assumptions'!E17-'Assumptions'!E18)))))*'Assumptions'!E28))/(1.30*(-PMT(('Assumptions'!E37+2%)/12,30*12,1)*12)))),'Assumptions'!E36))/O64,"")</x:f>
        <x:v>0.48889689374890954</x:v>
      </x:c>
      <x:c r="Q64" s="110" t="n">
        <x:f>O64-(IF(G64=1,MAX(0,MIN(MAX(0,(((('Assumptions'!E6*('Assumptions'!E16*(1+C64))*'Assumptions'!E13)*(1-'Assumptions'!E17-MAX(0,'Assumptions'!E18-D64)-'Assumptions'!E19)-'Assumptions'!E6*('Assumptions'!E16*(1+C64))*('Assumptions'!E20+E64)-'Assumptions'!E6*'Assumptions'!E21)+('Standard'!B47*(60%+40%*(MAX(50%,(1-'Assumptions'!E17-'Assumptions'!E18)+D64)/(1-'Assumptions'!E17-'Assumptions'!E18)))))-(('Assumptions'!E52*(1+'Assumptions'!E83))+('Assumptions'!E53*(1+'Assumptions'!F83))+(('Assumptions'!E54*(1+'Assumptions'!G83))+('Assumptions'!E55*(1+'Assumptions'!G83))+'Assumptions'!E56+'Assumptions'!E57+'Assumptions'!E58+'Assumptions'!E59+'Assumptions'!E60+'Assumptions'!E61+'Assumptions'!E62+'Assumptions'!E63+'Assumptions'!E64+'Assumptions'!E65)*(80%+20%*(MAX(50%,(1-'Assumptions'!E17-'Assumptions'!E18)+D64)/(1-'Assumptions'!E17-'Assumptions'!E18)))+((('Assumptions'!E6*('Assumptions'!E16*(1+C64))*'Assumptions'!E13)*(1-'Assumptions'!E17-MAX(0,'Assumptions'!E18-D64)-'Assumptions'!E19)-'Assumptions'!E6*('Assumptions'!E16*(1+C64))*('Assumptions'!E20+E64)-'Assumptions'!E6*'Assumptions'!E21)+('Standard'!B47*(60%+40%*(MAX(50%,(1-'Assumptions'!E17-'Assumptions'!E18)+D64)/(1-'Assumptions'!E17-'Assumptions'!E18)))))*'Assumptions'!E28))/('Assumptions'!E34+F64))*55%,(((('Assumptions'!E6*('Assumptions'!E16*(1+C64))*'Assumptions'!E13)*(1-'Assumptions'!E17-MAX(0,'Assumptions'!E18-D64)-'Assumptions'!E19)-'Assumptions'!E6*('Assumptions'!E16*(1+C64))*('Assumptions'!E20+E64)-'Assumptions'!E6*'Assumptions'!E21)+('Standard'!B47*(60%+40%*(MAX(50%,(1-'Assumptions'!E17-'Assumptions'!E18)+D64)/(1-'Assumptions'!E17-'Assumptions'!E18)))))-(('Assumptions'!E52*(1+'Assumptions'!E83))+('Assumptions'!E53*(1+'Assumptions'!F83))+(('Assumptions'!E54*(1+'Assumptions'!G83))+('Assumptions'!E55*(1+'Assumptions'!G83))+'Assumptions'!E56+'Assumptions'!E57+'Assumptions'!E58+'Assumptions'!E59+'Assumptions'!E60+'Assumptions'!E61+'Assumptions'!E62+'Assumptions'!E63+'Assumptions'!E64+'Assumptions'!E65)*(80%+20%*(MAX(50%,(1-'Assumptions'!E17-'Assumptions'!E18)+D64)/(1-'Assumptions'!E17-'Assumptions'!E18)))+((('Assumptions'!E6*('Assumptions'!E16*(1+C64))*'Assumptions'!E13)*(1-'Assumptions'!E17-MAX(0,'Assumptions'!E18-D64)-'Assumptions'!E19)-'Assumptions'!E6*('Assumptions'!E16*(1+C64))*('Assumptions'!E20+E64)-'Assumptions'!E6*'Assumptions'!E21)+('Standard'!B47*(60%+40%*(MAX(50%,(1-'Assumptions'!E17-'Assumptions'!E18)+D64)/(1-'Assumptions'!E17-'Assumptions'!E18)))))*'Assumptions'!E28))/(1.30*(-PMT(('Assumptions'!E37+2%)/12,30*12,1)*12)))),'Assumptions'!E36))-'Assumptions'!E41</x:f>
        <x:v>79990095.40311198</x:v>
      </x:c>
      <x:c r="R64" s="110" t="n">
        <x:f>IF(G64=1,MAX(0,'Assumptions'!E36-(MAX(0,MIN(MAX(0,(((('Assumptions'!E6*('Assumptions'!E16*(1+C64))*'Assumptions'!E13)*(1-'Assumptions'!E17-MAX(0,'Assumptions'!E18-D64)-'Assumptions'!E19)-'Assumptions'!E6*('Assumptions'!E16*(1+C64))*('Assumptions'!E20+E64)-'Assumptions'!E6*'Assumptions'!E21)+('Standard'!B47*(60%+40%*(MAX(50%,(1-'Assumptions'!E17-'Assumptions'!E18)+D64)/(1-'Assumptions'!E17-'Assumptions'!E18)))))-(('Assumptions'!E52*(1+'Assumptions'!E83))+('Assumptions'!E53*(1+'Assumptions'!F83))+(('Assumptions'!E54*(1+'Assumptions'!G83))+('Assumptions'!E55*(1+'Assumptions'!G83))+'Assumptions'!E56+'Assumptions'!E57+'Assumptions'!E58+'Assumptions'!E59+'Assumptions'!E60+'Assumptions'!E61+'Assumptions'!E62+'Assumptions'!E63+'Assumptions'!E64+'Assumptions'!E65)*(80%+20%*(MAX(50%,(1-'Assumptions'!E17-'Assumptions'!E18)+D64)/(1-'Assumptions'!E17-'Assumptions'!E18)))+((('Assumptions'!E6*('Assumptions'!E16*(1+C64))*'Assumptions'!E13)*(1-'Assumptions'!E17-MAX(0,'Assumptions'!E18-D64)-'Assumptions'!E19)-'Assumptions'!E6*('Assumptions'!E16*(1+C64))*('Assumptions'!E20+E64)-'Assumptions'!E6*'Assumptions'!E21)+('Standard'!B47*(60%+40%*(MAX(50%,(1-'Assumptions'!E17-'Assumptions'!E18)+D64)/(1-'Assumptions'!E17-'Assumptions'!E18)))))*'Assumptions'!E28))/('Assumptions'!E34+F64))*55%,(((('Assumptions'!E6*('Assumptions'!E16*(1+C64))*'Assumptions'!E13)*(1-'Assumptions'!E17-MAX(0,'Assumptions'!E18-D64)-'Assumptions'!E19)-'Assumptions'!E6*('Assumptions'!E16*(1+C64))*('Assumptions'!E20+E64)-'Assumptions'!E6*'Assumptions'!E21)+('Standard'!B47*(60%+40%*(MAX(50%,(1-'Assumptions'!E17-'Assumptions'!E18)+D64)/(1-'Assumptions'!E17-'Assumptions'!E18)))))-(('Assumptions'!E52*(1+'Assumptions'!E83))+('Assumptions'!E53*(1+'Assumptions'!F83))+(('Assumptions'!E54*(1+'Assumptions'!G83))+('Assumptions'!E55*(1+'Assumptions'!G83))+'Assumptions'!E56+'Assumptions'!E57+'Assumptions'!E58+'Assumptions'!E59+'Assumptions'!E60+'Assumptions'!E61+'Assumptions'!E62+'Assumptions'!E63+'Assumptions'!E64+'Assumptions'!E65)*(80%+20%*(MAX(50%,(1-'Assumptions'!E17-'Assumptions'!E18)+D64)/(1-'Assumptions'!E17-'Assumptions'!E18)))+((('Assumptions'!E6*('Assumptions'!E16*(1+C64))*'Assumptions'!E13)*(1-'Assumptions'!E17-MAX(0,'Assumptions'!E18-D64)-'Assumptions'!E19)-'Assumptions'!E6*('Assumptions'!E16*(1+C64))*('Assumptions'!E20+E64)-'Assumptions'!E6*'Assumptions'!E21)+('Standard'!B47*(60%+40%*(MAX(50%,(1-'Assumptions'!E17-'Assumptions'!E18)+D64)/(1-'Assumptions'!E17-'Assumptions'!E18)))))*'Assumptions'!E28))/(1.30*(-PMT(('Assumptions'!E37+2%)/12,30*12,1)*12)))))),0)</x:f>
        <x:v>18485283.70311202</x:v>
      </x:c>
      <x:c r="S64" s="32" t="str">
        <x:v>Property cash flow, then common equity</x:v>
      </x:c>
    </x:row>
    <x:row r="65">
      <x:c r="A65" s="191" t="str">
        <x:v>The Standard</x:v>
      </x:c>
      <x:c r="B65" s="191" t="str">
        <x:v>Combined stress</x:v>
      </x:c>
      <x:c r="C65" s="192" t="n">
        <x:f>'Assumptions'!B84</x:f>
        <x:v>-0.04</x:v>
      </x:c>
      <x:c r="D65" s="192" t="n">
        <x:f>'Assumptions'!C84</x:f>
        <x:v>-0.07</x:v>
      </x:c>
      <x:c r="E65" s="193" t="n">
        <x:f>'Assumptions'!D84</x:f>
        <x:v>1</x:v>
      </x:c>
      <x:c r="F65" s="192" t="n">
        <x:f>'Assumptions'!H84</x:f>
        <x:v>0.0075</x:v>
      </x:c>
      <x:c r="G65" s="194" t="n">
        <x:f>'Assumptions'!J84</x:f>
        <x:v>1</x:v>
      </x:c>
      <x:c r="H65" s="195" t="n">
        <x:f>(('Assumptions'!E6*('Assumptions'!E16*(1+C65))*'Assumptions'!E13)*(1-'Assumptions'!E17-MAX(0,'Assumptions'!E18-D65)-'Assumptions'!E19)-'Assumptions'!E6*('Assumptions'!E16*(1+C65))*('Assumptions'!E20+E65)-'Assumptions'!E6*'Assumptions'!E21)/'Assumptions'!E6/'Assumptions'!E13</x:f>
        <x:v>1021.7600000000001</x:v>
      </x:c>
      <x:c r="I65" s="195" t="n">
        <x:f>((('Assumptions'!E6*('Assumptions'!E16*(1+C65))*'Assumptions'!E13)*(1-'Assumptions'!E17-MAX(0,'Assumptions'!E18-D65)-'Assumptions'!E19)-'Assumptions'!E6*('Assumptions'!E16*(1+C65))*('Assumptions'!E20+E65)-'Assumptions'!E6*'Assumptions'!E21)+('Standard'!B47*(60%+40%*(MAX(50%,(1-'Assumptions'!E17-'Assumptions'!E18)+D65)/(1-'Assumptions'!E17-'Assumptions'!E18)))))</x:f>
        <x:v>12307110.08347826</x:v>
      </x:c>
      <x:c r="J65" s="195" t="n">
        <x:f>(((('Assumptions'!E6*('Assumptions'!E16*(1+C65))*'Assumptions'!E13)*(1-'Assumptions'!E17-MAX(0,'Assumptions'!E18-D65)-'Assumptions'!E19)-'Assumptions'!E6*('Assumptions'!E16*(1+C65))*('Assumptions'!E20+E65)-'Assumptions'!E6*'Assumptions'!E21)+('Standard'!B47*(60%+40%*(MAX(50%,(1-'Assumptions'!E17-'Assumptions'!E18)+D65)/(1-'Assumptions'!E17-'Assumptions'!E18)))))-(('Assumptions'!E52*(1+'Assumptions'!E84))+('Assumptions'!E53*(1+'Assumptions'!F84))+(('Assumptions'!E54*(1+'Assumptions'!G84))+('Assumptions'!E55*(1+'Assumptions'!G84))+'Assumptions'!E56+'Assumptions'!E57+'Assumptions'!E58+'Assumptions'!E59+'Assumptions'!E60+'Assumptions'!E61+'Assumptions'!E62+'Assumptions'!E63+'Assumptions'!E64+'Assumptions'!E65)*(80%+20%*(MAX(50%,(1-'Assumptions'!E17-'Assumptions'!E18)+D65)/(1-'Assumptions'!E17-'Assumptions'!E18)))+((('Assumptions'!E6*('Assumptions'!E16*(1+C65))*'Assumptions'!E13)*(1-'Assumptions'!E17-MAX(0,'Assumptions'!E18-D65)-'Assumptions'!E19)-'Assumptions'!E6*('Assumptions'!E16*(1+C65))*('Assumptions'!E20+E65)-'Assumptions'!E6*'Assumptions'!E21)+('Standard'!B47*(60%+40%*(MAX(50%,(1-'Assumptions'!E17-'Assumptions'!E18)+D65)/(1-'Assumptions'!E17-'Assumptions'!E18)))))*'Assumptions'!E28))</x:f>
        <x:v>5972931.5635826085</x:v>
      </x:c>
      <x:c r="K65" s="196" t="n">
        <x:f>J65/'Standard'!B73-1</x:f>
        <x:v>-0.36392460837647533</x:v>
      </x:c>
      <x:c r="L65" s="197" t="n">
        <x:f>IF((IF(G65=1,MAX(0,MIN(MAX(0,(((('Assumptions'!E6*('Assumptions'!E16*(1+C65))*'Assumptions'!E13)*(1-'Assumptions'!E17-MAX(0,'Assumptions'!E18-D65)-'Assumptions'!E19)-'Assumptions'!E6*('Assumptions'!E16*(1+C65))*('Assumptions'!E20+E65)-'Assumptions'!E6*'Assumptions'!E21)+('Standard'!B47*(60%+40%*(MAX(50%,(1-'Assumptions'!E17-'Assumptions'!E18)+D65)/(1-'Assumptions'!E17-'Assumptions'!E18)))))-(('Assumptions'!E52*(1+'Assumptions'!E84))+('Assumptions'!E53*(1+'Assumptions'!F84))+(('Assumptions'!E54*(1+'Assumptions'!G84))+('Assumptions'!E55*(1+'Assumptions'!G84))+'Assumptions'!E56+'Assumptions'!E57+'Assumptions'!E58+'Assumptions'!E59+'Assumptions'!E60+'Assumptions'!E61+'Assumptions'!E62+'Assumptions'!E63+'Assumptions'!E64+'Assumptions'!E65)*(80%+20%*(MAX(50%,(1-'Assumptions'!E17-'Assumptions'!E18)+D65)/(1-'Assumptions'!E17-'Assumptions'!E18)))+((('Assumptions'!E6*('Assumptions'!E16*(1+C65))*'Assumptions'!E13)*(1-'Assumptions'!E17-MAX(0,'Assumptions'!E18-D65)-'Assumptions'!E19)-'Assumptions'!E6*('Assumptions'!E16*(1+C65))*('Assumptions'!E20+E65)-'Assumptions'!E6*'Assumptions'!E21)+('Standard'!B47*(60%+40%*(MAX(50%,(1-'Assumptions'!E17-'Assumptions'!E18)+D65)/(1-'Assumptions'!E17-'Assumptions'!E18)))))*'Assumptions'!E28))/('Assumptions'!E34+F65))*55%,(((('Assumptions'!E6*('Assumptions'!E16*(1+C65))*'Assumptions'!E13)*(1-'Assumptions'!E17-MAX(0,'Assumptions'!E18-D65)-'Assumptions'!E19)-'Assumptions'!E6*('Assumptions'!E16*(1+C65))*('Assumptions'!E20+E65)-'Assumptions'!E6*'Assumptions'!E21)+('Standard'!B47*(60%+40%*(MAX(50%,(1-'Assumptions'!E17-'Assumptions'!E18)+D65)/(1-'Assumptions'!E17-'Assumptions'!E18)))))-(('Assumptions'!E52*(1+'Assumptions'!E84))+('Assumptions'!E53*(1+'Assumptions'!F84))+(('Assumptions'!E54*(1+'Assumptions'!G84))+('Assumptions'!E55*(1+'Assumptions'!G84))+'Assumptions'!E56+'Assumptions'!E57+'Assumptions'!E58+'Assumptions'!E59+'Assumptions'!E60+'Assumptions'!E61+'Assumptions'!E62+'Assumptions'!E63+'Assumptions'!E64+'Assumptions'!E65)*(80%+20%*(MAX(50%,(1-'Assumptions'!E17-'Assumptions'!E18)+D65)/(1-'Assumptions'!E17-'Assumptions'!E18)))+((('Assumptions'!E6*('Assumptions'!E16*(1+C65))*'Assumptions'!E13)*(1-'Assumptions'!E17-MAX(0,'Assumptions'!E18-D65)-'Assumptions'!E19)-'Assumptions'!E6*('Assumptions'!E16*(1+C65))*('Assumptions'!E20+E65)-'Assumptions'!E6*'Assumptions'!E21)+('Standard'!B47*(60%+40%*(MAX(50%,(1-'Assumptions'!E17-'Assumptions'!E18)+D65)/(1-'Assumptions'!E17-'Assumptions'!E18)))))*'Assumptions'!E28))/(1.30*(-PMT(('Assumptions'!E37+2%)/12,30*12,1)*12))))*(-PMT(('Assumptions'!E37+2%)/12,30*12,1)*12),'Standard'!B98))&gt;0,J65/(IF(G65=1,MAX(0,MIN(MAX(0,(((('Assumptions'!E6*('Assumptions'!E16*(1+C65))*'Assumptions'!E13)*(1-'Assumptions'!E17-MAX(0,'Assumptions'!E18-D65)-'Assumptions'!E19)-'Assumptions'!E6*('Assumptions'!E16*(1+C65))*('Assumptions'!E20+E65)-'Assumptions'!E6*'Assumptions'!E21)+('Standard'!B47*(60%+40%*(MAX(50%,(1-'Assumptions'!E17-'Assumptions'!E18)+D65)/(1-'Assumptions'!E17-'Assumptions'!E18)))))-(('Assumptions'!E52*(1+'Assumptions'!E84))+('Assumptions'!E53*(1+'Assumptions'!F84))+(('Assumptions'!E54*(1+'Assumptions'!G84))+('Assumptions'!E55*(1+'Assumptions'!G84))+'Assumptions'!E56+'Assumptions'!E57+'Assumptions'!E58+'Assumptions'!E59+'Assumptions'!E60+'Assumptions'!E61+'Assumptions'!E62+'Assumptions'!E63+'Assumptions'!E64+'Assumptions'!E65)*(80%+20%*(MAX(50%,(1-'Assumptions'!E17-'Assumptions'!E18)+D65)/(1-'Assumptions'!E17-'Assumptions'!E18)))+((('Assumptions'!E6*('Assumptions'!E16*(1+C65))*'Assumptions'!E13)*(1-'Assumptions'!E17-MAX(0,'Assumptions'!E18-D65)-'Assumptions'!E19)-'Assumptions'!E6*('Assumptions'!E16*(1+C65))*('Assumptions'!E20+E65)-'Assumptions'!E6*'Assumptions'!E21)+('Standard'!B47*(60%+40%*(MAX(50%,(1-'Assumptions'!E17-'Assumptions'!E18)+D65)/(1-'Assumptions'!E17-'Assumptions'!E18)))))*'Assumptions'!E28))/('Assumptions'!E34+F65))*55%,(((('Assumptions'!E6*('Assumptions'!E16*(1+C65))*'Assumptions'!E13)*(1-'Assumptions'!E17-MAX(0,'Assumptions'!E18-D65)-'Assumptions'!E19)-'Assumptions'!E6*('Assumptions'!E16*(1+C65))*('Assumptions'!E20+E65)-'Assumptions'!E6*'Assumptions'!E21)+('Standard'!B47*(60%+40%*(MAX(50%,(1-'Assumptions'!E17-'Assumptions'!E18)+D65)/(1-'Assumptions'!E17-'Assumptions'!E18)))))-(('Assumptions'!E52*(1+'Assumptions'!E84))+('Assumptions'!E53*(1+'Assumptions'!F84))+(('Assumptions'!E54*(1+'Assumptions'!G84))+('Assumptions'!E55*(1+'Assumptions'!G84))+'Assumptions'!E56+'Assumptions'!E57+'Assumptions'!E58+'Assumptions'!E59+'Assumptions'!E60+'Assumptions'!E61+'Assumptions'!E62+'Assumptions'!E63+'Assumptions'!E64+'Assumptions'!E65)*(80%+20%*(MAX(50%,(1-'Assumptions'!E17-'Assumptions'!E18)+D65)/(1-'Assumptions'!E17-'Assumptions'!E18)))+((('Assumptions'!E6*('Assumptions'!E16*(1+C65))*'Assumptions'!E13)*(1-'Assumptions'!E17-MAX(0,'Assumptions'!E18-D65)-'Assumptions'!E19)-'Assumptions'!E6*('Assumptions'!E16*(1+C65))*('Assumptions'!E20+E65)-'Assumptions'!E6*'Assumptions'!E21)+('Standard'!B47*(60%+40%*(MAX(50%,(1-'Assumptions'!E17-'Assumptions'!E18)+D65)/(1-'Assumptions'!E17-'Assumptions'!E18)))))*'Assumptions'!E28))/(1.30*(-PMT(('Assumptions'!E37+2%)/12,30*12,1)*12))))*(-PMT(('Assumptions'!E37+2%)/12,30*12,1)*12),'Standard'!B98)),"")</x:f>
        <x:v>1.2999999999999998</x:v>
      </x:c>
      <x:c r="M65" s="196" t="n">
        <x:f>IF((IF(G65=1,MAX(0,MIN(MAX(0,(((('Assumptions'!E6*('Assumptions'!E16*(1+C65))*'Assumptions'!E13)*(1-'Assumptions'!E17-MAX(0,'Assumptions'!E18-D65)-'Assumptions'!E19)-'Assumptions'!E6*('Assumptions'!E16*(1+C65))*('Assumptions'!E20+E65)-'Assumptions'!E6*'Assumptions'!E21)+('Standard'!B47*(60%+40%*(MAX(50%,(1-'Assumptions'!E17-'Assumptions'!E18)+D65)/(1-'Assumptions'!E17-'Assumptions'!E18)))))-(('Assumptions'!E52*(1+'Assumptions'!E84))+('Assumptions'!E53*(1+'Assumptions'!F84))+(('Assumptions'!E54*(1+'Assumptions'!G84))+('Assumptions'!E55*(1+'Assumptions'!G84))+'Assumptions'!E56+'Assumptions'!E57+'Assumptions'!E58+'Assumptions'!E59+'Assumptions'!E60+'Assumptions'!E61+'Assumptions'!E62+'Assumptions'!E63+'Assumptions'!E64+'Assumptions'!E65)*(80%+20%*(MAX(50%,(1-'Assumptions'!E17-'Assumptions'!E18)+D65)/(1-'Assumptions'!E17-'Assumptions'!E18)))+((('Assumptions'!E6*('Assumptions'!E16*(1+C65))*'Assumptions'!E13)*(1-'Assumptions'!E17-MAX(0,'Assumptions'!E18-D65)-'Assumptions'!E19)-'Assumptions'!E6*('Assumptions'!E16*(1+C65))*('Assumptions'!E20+E65)-'Assumptions'!E6*'Assumptions'!E21)+('Standard'!B47*(60%+40%*(MAX(50%,(1-'Assumptions'!E17-'Assumptions'!E18)+D65)/(1-'Assumptions'!E17-'Assumptions'!E18)))))*'Assumptions'!E28))/('Assumptions'!E34+F65))*55%,(((('Assumptions'!E6*('Assumptions'!E16*(1+C65))*'Assumptions'!E13)*(1-'Assumptions'!E17-MAX(0,'Assumptions'!E18-D65)-'Assumptions'!E19)-'Assumptions'!E6*('Assumptions'!E16*(1+C65))*('Assumptions'!E20+E65)-'Assumptions'!E6*'Assumptions'!E21)+('Standard'!B47*(60%+40%*(MAX(50%,(1-'Assumptions'!E17-'Assumptions'!E18)+D65)/(1-'Assumptions'!E17-'Assumptions'!E18)))))-(('Assumptions'!E52*(1+'Assumptions'!E84))+('Assumptions'!E53*(1+'Assumptions'!F84))+(('Assumptions'!E54*(1+'Assumptions'!G84))+('Assumptions'!E55*(1+'Assumptions'!G84))+'Assumptions'!E56+'Assumptions'!E57+'Assumptions'!E58+'Assumptions'!E59+'Assumptions'!E60+'Assumptions'!E61+'Assumptions'!E62+'Assumptions'!E63+'Assumptions'!E64+'Assumptions'!E65)*(80%+20%*(MAX(50%,(1-'Assumptions'!E17-'Assumptions'!E18)+D65)/(1-'Assumptions'!E17-'Assumptions'!E18)))+((('Assumptions'!E6*('Assumptions'!E16*(1+C65))*'Assumptions'!E13)*(1-'Assumptions'!E17-MAX(0,'Assumptions'!E18-D65)-'Assumptions'!E19)-'Assumptions'!E6*('Assumptions'!E16*(1+C65))*('Assumptions'!E20+E65)-'Assumptions'!E6*'Assumptions'!E21)+('Standard'!B47*(60%+40%*(MAX(50%,(1-'Assumptions'!E17-'Assumptions'!E18)+D65)/(1-'Assumptions'!E17-'Assumptions'!E18)))))*'Assumptions'!E28))/(1.30*(-PMT(('Assumptions'!E37+2%)/12,30*12,1)*12)))),'Assumptions'!E36))&gt;0,J65/(IF(G65=1,MAX(0,MIN(MAX(0,(((('Assumptions'!E6*('Assumptions'!E16*(1+C65))*'Assumptions'!E13)*(1-'Assumptions'!E17-MAX(0,'Assumptions'!E18-D65)-'Assumptions'!E19)-'Assumptions'!E6*('Assumptions'!E16*(1+C65))*('Assumptions'!E20+E65)-'Assumptions'!E6*'Assumptions'!E21)+('Standard'!B47*(60%+40%*(MAX(50%,(1-'Assumptions'!E17-'Assumptions'!E18)+D65)/(1-'Assumptions'!E17-'Assumptions'!E18)))))-(('Assumptions'!E52*(1+'Assumptions'!E84))+('Assumptions'!E53*(1+'Assumptions'!F84))+(('Assumptions'!E54*(1+'Assumptions'!G84))+('Assumptions'!E55*(1+'Assumptions'!G84))+'Assumptions'!E56+'Assumptions'!E57+'Assumptions'!E58+'Assumptions'!E59+'Assumptions'!E60+'Assumptions'!E61+'Assumptions'!E62+'Assumptions'!E63+'Assumptions'!E64+'Assumptions'!E65)*(80%+20%*(MAX(50%,(1-'Assumptions'!E17-'Assumptions'!E18)+D65)/(1-'Assumptions'!E17-'Assumptions'!E18)))+((('Assumptions'!E6*('Assumptions'!E16*(1+C65))*'Assumptions'!E13)*(1-'Assumptions'!E17-MAX(0,'Assumptions'!E18-D65)-'Assumptions'!E19)-'Assumptions'!E6*('Assumptions'!E16*(1+C65))*('Assumptions'!E20+E65)-'Assumptions'!E6*'Assumptions'!E21)+('Standard'!B47*(60%+40%*(MAX(50%,(1-'Assumptions'!E17-'Assumptions'!E18)+D65)/(1-'Assumptions'!E17-'Assumptions'!E18)))))*'Assumptions'!E28))/('Assumptions'!E34+F65))*55%,(((('Assumptions'!E6*('Assumptions'!E16*(1+C65))*'Assumptions'!E13)*(1-'Assumptions'!E17-MAX(0,'Assumptions'!E18-D65)-'Assumptions'!E19)-'Assumptions'!E6*('Assumptions'!E16*(1+C65))*('Assumptions'!E20+E65)-'Assumptions'!E6*'Assumptions'!E21)+('Standard'!B47*(60%+40%*(MAX(50%,(1-'Assumptions'!E17-'Assumptions'!E18)+D65)/(1-'Assumptions'!E17-'Assumptions'!E18)))))-(('Assumptions'!E52*(1+'Assumptions'!E84))+('Assumptions'!E53*(1+'Assumptions'!F84))+(('Assumptions'!E54*(1+'Assumptions'!G84))+('Assumptions'!E55*(1+'Assumptions'!G84))+'Assumptions'!E56+'Assumptions'!E57+'Assumptions'!E58+'Assumptions'!E59+'Assumptions'!E60+'Assumptions'!E61+'Assumptions'!E62+'Assumptions'!E63+'Assumptions'!E64+'Assumptions'!E65)*(80%+20%*(MAX(50%,(1-'Assumptions'!E17-'Assumptions'!E18)+D65)/(1-'Assumptions'!E17-'Assumptions'!E18)))+((('Assumptions'!E6*('Assumptions'!E16*(1+C65))*'Assumptions'!E13)*(1-'Assumptions'!E17-MAX(0,'Assumptions'!E18-D65)-'Assumptions'!E19)-'Assumptions'!E6*('Assumptions'!E16*(1+C65))*('Assumptions'!E20+E65)-'Assumptions'!E6*'Assumptions'!E21)+('Standard'!B47*(60%+40%*(MAX(50%,(1-'Assumptions'!E17-'Assumptions'!E18)+D65)/(1-'Assumptions'!E17-'Assumptions'!E18)))))*'Assumptions'!E28))/(1.30*(-PMT(('Assumptions'!E37+2%)/12,30*12,1)*12)))),'Assumptions'!E36)),"")</x:f>
        <x:v>0.12272526327568599</x:v>
      </x:c>
      <x:c r="N65" s="195" t="n">
        <x:f>J65-'Standard'!B76-(IF(G65=1,MAX(0,MIN(MAX(0,(((('Assumptions'!E6*('Assumptions'!E16*(1+C65))*'Assumptions'!E13)*(1-'Assumptions'!E17-MAX(0,'Assumptions'!E18-D65)-'Assumptions'!E19)-'Assumptions'!E6*('Assumptions'!E16*(1+C65))*('Assumptions'!E20+E65)-'Assumptions'!E6*'Assumptions'!E21)+('Standard'!B47*(60%+40%*(MAX(50%,(1-'Assumptions'!E17-'Assumptions'!E18)+D65)/(1-'Assumptions'!E17-'Assumptions'!E18)))))-(('Assumptions'!E52*(1+'Assumptions'!E84))+('Assumptions'!E53*(1+'Assumptions'!F84))+(('Assumptions'!E54*(1+'Assumptions'!G84))+('Assumptions'!E55*(1+'Assumptions'!G84))+'Assumptions'!E56+'Assumptions'!E57+'Assumptions'!E58+'Assumptions'!E59+'Assumptions'!E60+'Assumptions'!E61+'Assumptions'!E62+'Assumptions'!E63+'Assumptions'!E64+'Assumptions'!E65)*(80%+20%*(MAX(50%,(1-'Assumptions'!E17-'Assumptions'!E18)+D65)/(1-'Assumptions'!E17-'Assumptions'!E18)))+((('Assumptions'!E6*('Assumptions'!E16*(1+C65))*'Assumptions'!E13)*(1-'Assumptions'!E17-MAX(0,'Assumptions'!E18-D65)-'Assumptions'!E19)-'Assumptions'!E6*('Assumptions'!E16*(1+C65))*('Assumptions'!E20+E65)-'Assumptions'!E6*'Assumptions'!E21)+('Standard'!B47*(60%+40%*(MAX(50%,(1-'Assumptions'!E17-'Assumptions'!E18)+D65)/(1-'Assumptions'!E17-'Assumptions'!E18)))))*'Assumptions'!E28))/('Assumptions'!E34+F65))*55%,(((('Assumptions'!E6*('Assumptions'!E16*(1+C65))*'Assumptions'!E13)*(1-'Assumptions'!E17-MAX(0,'Assumptions'!E18-D65)-'Assumptions'!E19)-'Assumptions'!E6*('Assumptions'!E16*(1+C65))*('Assumptions'!E20+E65)-'Assumptions'!E6*'Assumptions'!E21)+('Standard'!B47*(60%+40%*(MAX(50%,(1-'Assumptions'!E17-'Assumptions'!E18)+D65)/(1-'Assumptions'!E17-'Assumptions'!E18)))))-(('Assumptions'!E52*(1+'Assumptions'!E84))+('Assumptions'!E53*(1+'Assumptions'!F84))+(('Assumptions'!E54*(1+'Assumptions'!G84))+('Assumptions'!E55*(1+'Assumptions'!G84))+'Assumptions'!E56+'Assumptions'!E57+'Assumptions'!E58+'Assumptions'!E59+'Assumptions'!E60+'Assumptions'!E61+'Assumptions'!E62+'Assumptions'!E63+'Assumptions'!E64+'Assumptions'!E65)*(80%+20%*(MAX(50%,(1-'Assumptions'!E17-'Assumptions'!E18)+D65)/(1-'Assumptions'!E17-'Assumptions'!E18)))+((('Assumptions'!E6*('Assumptions'!E16*(1+C65))*'Assumptions'!E13)*(1-'Assumptions'!E17-MAX(0,'Assumptions'!E18-D65)-'Assumptions'!E19)-'Assumptions'!E6*('Assumptions'!E16*(1+C65))*('Assumptions'!E20+E65)-'Assumptions'!E6*'Assumptions'!E21)+('Standard'!B47*(60%+40%*(MAX(50%,(1-'Assumptions'!E17-'Assumptions'!E18)+D65)/(1-'Assumptions'!E17-'Assumptions'!E18)))))*'Assumptions'!E28))/(1.30*(-PMT(('Assumptions'!E37+2%)/12,30*12,1)*12))))*(-PMT(('Assumptions'!E37+2%)/12,30*12,1)*12),'Standard'!B98))-'Standard'!B102-'Assumptions'!E6*'Assumptions'!I84</x:f>
        <x:v>631168.8223652169</x:v>
      </x:c>
      <x:c r="O65" s="195" t="n">
        <x:f>MAX(0,(((('Assumptions'!E6*('Assumptions'!E16*(1+C65))*'Assumptions'!E13)*(1-'Assumptions'!E17-MAX(0,'Assumptions'!E18-D65)-'Assumptions'!E19)-'Assumptions'!E6*('Assumptions'!E16*(1+C65))*('Assumptions'!E20+E65)-'Assumptions'!E6*'Assumptions'!E21)+('Standard'!B47*(60%+40%*(MAX(50%,(1-'Assumptions'!E17-'Assumptions'!E18)+D65)/(1-'Assumptions'!E17-'Assumptions'!E18)))))-(('Assumptions'!E52*(1+'Assumptions'!E84))+('Assumptions'!E53*(1+'Assumptions'!F84))+(('Assumptions'!E54*(1+'Assumptions'!G84))+('Assumptions'!E55*(1+'Assumptions'!G84))+'Assumptions'!E56+'Assumptions'!E57+'Assumptions'!E58+'Assumptions'!E59+'Assumptions'!E60+'Assumptions'!E61+'Assumptions'!E62+'Assumptions'!E63+'Assumptions'!E64+'Assumptions'!E65)*(80%+20%*(MAX(50%,(1-'Assumptions'!E17-'Assumptions'!E18)+D65)/(1-'Assumptions'!E17-'Assumptions'!E18)))+((('Assumptions'!E6*('Assumptions'!E16*(1+C65))*'Assumptions'!E13)*(1-'Assumptions'!E17-MAX(0,'Assumptions'!E18-D65)-'Assumptions'!E19)-'Assumptions'!E6*('Assumptions'!E16*(1+C65))*('Assumptions'!E20+E65)-'Assumptions'!E6*'Assumptions'!E21)+('Standard'!B47*(60%+40%*(MAX(50%,(1-'Assumptions'!E17-'Assumptions'!E18)+D65)/(1-'Assumptions'!E17-'Assumptions'!E18)))))*'Assumptions'!E28))/('Assumptions'!E34+F65))</x:f>
        <x:v>91891254.82434782</x:v>
      </x:c>
      <x:c r="P65" s="196" t="n">
        <x:f>IF(O65&gt;0,(IF(G65=1,MAX(0,MIN(MAX(0,(((('Assumptions'!E6*('Assumptions'!E16*(1+C65))*'Assumptions'!E13)*(1-'Assumptions'!E17-MAX(0,'Assumptions'!E18-D65)-'Assumptions'!E19)-'Assumptions'!E6*('Assumptions'!E16*(1+C65))*('Assumptions'!E20+E65)-'Assumptions'!E6*'Assumptions'!E21)+('Standard'!B47*(60%+40%*(MAX(50%,(1-'Assumptions'!E17-'Assumptions'!E18)+D65)/(1-'Assumptions'!E17-'Assumptions'!E18)))))-(('Assumptions'!E52*(1+'Assumptions'!E84))+('Assumptions'!E53*(1+'Assumptions'!F84))+(('Assumptions'!E54*(1+'Assumptions'!G84))+('Assumptions'!E55*(1+'Assumptions'!G84))+'Assumptions'!E56+'Assumptions'!E57+'Assumptions'!E58+'Assumptions'!E59+'Assumptions'!E60+'Assumptions'!E61+'Assumptions'!E62+'Assumptions'!E63+'Assumptions'!E64+'Assumptions'!E65)*(80%+20%*(MAX(50%,(1-'Assumptions'!E17-'Assumptions'!E18)+D65)/(1-'Assumptions'!E17-'Assumptions'!E18)))+((('Assumptions'!E6*('Assumptions'!E16*(1+C65))*'Assumptions'!E13)*(1-'Assumptions'!E17-MAX(0,'Assumptions'!E18-D65)-'Assumptions'!E19)-'Assumptions'!E6*('Assumptions'!E16*(1+C65))*('Assumptions'!E20+E65)-'Assumptions'!E6*'Assumptions'!E21)+('Standard'!B47*(60%+40%*(MAX(50%,(1-'Assumptions'!E17-'Assumptions'!E18)+D65)/(1-'Assumptions'!E17-'Assumptions'!E18)))))*'Assumptions'!E28))/('Assumptions'!E34+F65))*55%,(((('Assumptions'!E6*('Assumptions'!E16*(1+C65))*'Assumptions'!E13)*(1-'Assumptions'!E17-MAX(0,'Assumptions'!E18-D65)-'Assumptions'!E19)-'Assumptions'!E6*('Assumptions'!E16*(1+C65))*('Assumptions'!E20+E65)-'Assumptions'!E6*'Assumptions'!E21)+('Standard'!B47*(60%+40%*(MAX(50%,(1-'Assumptions'!E17-'Assumptions'!E18)+D65)/(1-'Assumptions'!E17-'Assumptions'!E18)))))-(('Assumptions'!E52*(1+'Assumptions'!E84))+('Assumptions'!E53*(1+'Assumptions'!F84))+(('Assumptions'!E54*(1+'Assumptions'!G84))+('Assumptions'!E55*(1+'Assumptions'!G84))+'Assumptions'!E56+'Assumptions'!E57+'Assumptions'!E58+'Assumptions'!E59+'Assumptions'!E60+'Assumptions'!E61+'Assumptions'!E62+'Assumptions'!E63+'Assumptions'!E64+'Assumptions'!E65)*(80%+20%*(MAX(50%,(1-'Assumptions'!E17-'Assumptions'!E18)+D65)/(1-'Assumptions'!E17-'Assumptions'!E18)))+((('Assumptions'!E6*('Assumptions'!E16*(1+C65))*'Assumptions'!E13)*(1-'Assumptions'!E17-MAX(0,'Assumptions'!E18-D65)-'Assumptions'!E19)-'Assumptions'!E6*('Assumptions'!E16*(1+C65))*('Assumptions'!E20+E65)-'Assumptions'!E6*'Assumptions'!E21)+('Standard'!B47*(60%+40%*(MAX(50%,(1-'Assumptions'!E17-'Assumptions'!E18)+D65)/(1-'Assumptions'!E17-'Assumptions'!E18)))))*'Assumptions'!E28))/(1.30*(-PMT(('Assumptions'!E37+2%)/12,30*12,1)*12)))),'Assumptions'!E36))/O65,"")</x:f>
        <x:v>0.5296383015613186</x:v>
      </x:c>
      <x:c r="Q65" s="195" t="n">
        <x:f>O65-(IF(G65=1,MAX(0,MIN(MAX(0,(((('Assumptions'!E6*('Assumptions'!E16*(1+C65))*'Assumptions'!E13)*(1-'Assumptions'!E17-MAX(0,'Assumptions'!E18-D65)-'Assumptions'!E19)-'Assumptions'!E6*('Assumptions'!E16*(1+C65))*('Assumptions'!E20+E65)-'Assumptions'!E6*'Assumptions'!E21)+('Standard'!B47*(60%+40%*(MAX(50%,(1-'Assumptions'!E17-'Assumptions'!E18)+D65)/(1-'Assumptions'!E17-'Assumptions'!E18)))))-(('Assumptions'!E52*(1+'Assumptions'!E84))+('Assumptions'!E53*(1+'Assumptions'!F84))+(('Assumptions'!E54*(1+'Assumptions'!G84))+('Assumptions'!E55*(1+'Assumptions'!G84))+'Assumptions'!E56+'Assumptions'!E57+'Assumptions'!E58+'Assumptions'!E59+'Assumptions'!E60+'Assumptions'!E61+'Assumptions'!E62+'Assumptions'!E63+'Assumptions'!E64+'Assumptions'!E65)*(80%+20%*(MAX(50%,(1-'Assumptions'!E17-'Assumptions'!E18)+D65)/(1-'Assumptions'!E17-'Assumptions'!E18)))+((('Assumptions'!E6*('Assumptions'!E16*(1+C65))*'Assumptions'!E13)*(1-'Assumptions'!E17-MAX(0,'Assumptions'!E18-D65)-'Assumptions'!E19)-'Assumptions'!E6*('Assumptions'!E16*(1+C65))*('Assumptions'!E20+E65)-'Assumptions'!E6*'Assumptions'!E21)+('Standard'!B47*(60%+40%*(MAX(50%,(1-'Assumptions'!E17-'Assumptions'!E18)+D65)/(1-'Assumptions'!E17-'Assumptions'!E18)))))*'Assumptions'!E28))/('Assumptions'!E34+F65))*55%,(((('Assumptions'!E6*('Assumptions'!E16*(1+C65))*'Assumptions'!E13)*(1-'Assumptions'!E17-MAX(0,'Assumptions'!E18-D65)-'Assumptions'!E19)-'Assumptions'!E6*('Assumptions'!E16*(1+C65))*('Assumptions'!E20+E65)-'Assumptions'!E6*'Assumptions'!E21)+('Standard'!B47*(60%+40%*(MAX(50%,(1-'Assumptions'!E17-'Assumptions'!E18)+D65)/(1-'Assumptions'!E17-'Assumptions'!E18)))))-(('Assumptions'!E52*(1+'Assumptions'!E84))+('Assumptions'!E53*(1+'Assumptions'!F84))+(('Assumptions'!E54*(1+'Assumptions'!G84))+('Assumptions'!E55*(1+'Assumptions'!G84))+'Assumptions'!E56+'Assumptions'!E57+'Assumptions'!E58+'Assumptions'!E59+'Assumptions'!E60+'Assumptions'!E61+'Assumptions'!E62+'Assumptions'!E63+'Assumptions'!E64+'Assumptions'!E65)*(80%+20%*(MAX(50%,(1-'Assumptions'!E17-'Assumptions'!E18)+D65)/(1-'Assumptions'!E17-'Assumptions'!E18)))+((('Assumptions'!E6*('Assumptions'!E16*(1+C65))*'Assumptions'!E13)*(1-'Assumptions'!E17-MAX(0,'Assumptions'!E18-D65)-'Assumptions'!E19)-'Assumptions'!E6*('Assumptions'!E16*(1+C65))*('Assumptions'!E20+E65)-'Assumptions'!E6*'Assumptions'!E21)+('Standard'!B47*(60%+40%*(MAX(50%,(1-'Assumptions'!E17-'Assumptions'!E18)+D65)/(1-'Assumptions'!E17-'Assumptions'!E18)))))*'Assumptions'!E28))/(1.30*(-PMT(('Assumptions'!E37+2%)/12,30*12,1)*12)))),'Assumptions'!E36))-'Assumptions'!E41</x:f>
        <x:v>43222126.69084191</x:v>
      </x:c>
      <x:c r="R65" s="195" t="n">
        <x:f>IF(G65=1,MAX(0,'Assumptions'!E36-(MAX(0,MIN(MAX(0,(((('Assumptions'!E6*('Assumptions'!E16*(1+C65))*'Assumptions'!E13)*(1-'Assumptions'!E17-MAX(0,'Assumptions'!E18-D65)-'Assumptions'!E19)-'Assumptions'!E6*('Assumptions'!E16*(1+C65))*('Assumptions'!E20+E65)-'Assumptions'!E6*'Assumptions'!E21)+('Standard'!B47*(60%+40%*(MAX(50%,(1-'Assumptions'!E17-'Assumptions'!E18)+D65)/(1-'Assumptions'!E17-'Assumptions'!E18)))))-(('Assumptions'!E52*(1+'Assumptions'!E84))+('Assumptions'!E53*(1+'Assumptions'!F84))+(('Assumptions'!E54*(1+'Assumptions'!G84))+('Assumptions'!E55*(1+'Assumptions'!G84))+'Assumptions'!E56+'Assumptions'!E57+'Assumptions'!E58+'Assumptions'!E59+'Assumptions'!E60+'Assumptions'!E61+'Assumptions'!E62+'Assumptions'!E63+'Assumptions'!E64+'Assumptions'!E65)*(80%+20%*(MAX(50%,(1-'Assumptions'!E17-'Assumptions'!E18)+D65)/(1-'Assumptions'!E17-'Assumptions'!E18)))+((('Assumptions'!E6*('Assumptions'!E16*(1+C65))*'Assumptions'!E13)*(1-'Assumptions'!E17-MAX(0,'Assumptions'!E18-D65)-'Assumptions'!E19)-'Assumptions'!E6*('Assumptions'!E16*(1+C65))*('Assumptions'!E20+E65)-'Assumptions'!E6*'Assumptions'!E21)+('Standard'!B47*(60%+40%*(MAX(50%,(1-'Assumptions'!E17-'Assumptions'!E18)+D65)/(1-'Assumptions'!E17-'Assumptions'!E18)))))*'Assumptions'!E28))/('Assumptions'!E34+F65))*55%,(((('Assumptions'!E6*('Assumptions'!E16*(1+C65))*'Assumptions'!E13)*(1-'Assumptions'!E17-MAX(0,'Assumptions'!E18-D65)-'Assumptions'!E19)-'Assumptions'!E6*('Assumptions'!E16*(1+C65))*('Assumptions'!E20+E65)-'Assumptions'!E6*'Assumptions'!E21)+('Standard'!B47*(60%+40%*(MAX(50%,(1-'Assumptions'!E17-'Assumptions'!E18)+D65)/(1-'Assumptions'!E17-'Assumptions'!E18)))))-(('Assumptions'!E52*(1+'Assumptions'!E84))+('Assumptions'!E53*(1+'Assumptions'!F84))+(('Assumptions'!E54*(1+'Assumptions'!G84))+('Assumptions'!E55*(1+'Assumptions'!G84))+'Assumptions'!E56+'Assumptions'!E57+'Assumptions'!E58+'Assumptions'!E59+'Assumptions'!E60+'Assumptions'!E61+'Assumptions'!E62+'Assumptions'!E63+'Assumptions'!E64+'Assumptions'!E65)*(80%+20%*(MAX(50%,(1-'Assumptions'!E17-'Assumptions'!E18)+D65)/(1-'Assumptions'!E17-'Assumptions'!E18)))+((('Assumptions'!E6*('Assumptions'!E16*(1+C65))*'Assumptions'!E13)*(1-'Assumptions'!E17-MAX(0,'Assumptions'!E18-D65)-'Assumptions'!E19)-'Assumptions'!E6*('Assumptions'!E16*(1+C65))*('Assumptions'!E20+E65)-'Assumptions'!E6*'Assumptions'!E21)+('Standard'!B47*(60%+40%*(MAX(50%,(1-'Assumptions'!E17-'Assumptions'!E18)+D65)/(1-'Assumptions'!E17-'Assumptions'!E18)))))*'Assumptions'!E28))/(1.30*(-PMT(('Assumptions'!E37+2%)/12,30*12,1)*12)))))),0)</x:f>
        <x:v>46330871.86649409</x:v>
      </x:c>
      <x:c r="S65" s="191" t="str">
        <x:v>Property cash flow, then common equity</x:v>
      </x:c>
    </x:row>
    <x:row r="66">
      <x:c r="A66" s="184" t="str">
        <x:v>Callaway</x:v>
      </x:c>
      <x:c r="B66" s="184" t="str">
        <x:v>Base</x:v>
      </x:c>
      <x:c r="C66" s="185" t="n">
        <x:f>'Assumptions'!B70</x:f>
        <x:v>0</x:v>
      </x:c>
      <x:c r="D66" s="185" t="n">
        <x:f>'Assumptions'!C70</x:f>
        <x:v>0</x:v>
      </x:c>
      <x:c r="E66" s="186" t="n">
        <x:f>'Assumptions'!D70</x:f>
        <x:v>0</x:v>
      </x:c>
      <x:c r="F66" s="185" t="n">
        <x:f>'Assumptions'!H70</x:f>
        <x:v>0</x:v>
      </x:c>
      <x:c r="G66" s="187" t="n">
        <x:f>'Assumptions'!J70</x:f>
        <x:v>0</x:v>
      </x:c>
      <x:c r="H66" s="188" t="n">
        <x:f>(('Assumptions'!F6*('Assumptions'!F16*(1+C66))*'Assumptions'!F13)*(1-'Assumptions'!F17-MAX(0,'Assumptions'!F18-D66)-'Assumptions'!F19)-'Assumptions'!F6*('Assumptions'!F16*(1+C66))*('Assumptions'!F20+E66)-'Assumptions'!F6*'Assumptions'!F21)/'Assumptions'!F6/'Assumptions'!F13</x:f>
        <x:v>2305.25</x:v>
      </x:c>
      <x:c r="I66" s="188" t="n">
        <x:f>((('Assumptions'!F6*('Assumptions'!F16*(1+C66))*'Assumptions'!F13)*(1-'Assumptions'!F17-MAX(0,'Assumptions'!F18-D66)-'Assumptions'!F19)-'Assumptions'!F6*('Assumptions'!F16*(1+C66))*('Assumptions'!F20+E66)-'Assumptions'!F6*'Assumptions'!F21)+('Callaway'!B47*(60%+40%*(MAX(50%,(1-'Assumptions'!F17-'Assumptions'!F18)+D66)/(1-'Assumptions'!F17-'Assumptions'!F18)))))</x:f>
        <x:v>17735032.5</x:v>
      </x:c>
      <x:c r="J66" s="188" t="n">
        <x:f>(((('Assumptions'!F6*('Assumptions'!F16*(1+C66))*'Assumptions'!F13)*(1-'Assumptions'!F17-MAX(0,'Assumptions'!F18-D66)-'Assumptions'!F19)-'Assumptions'!F6*('Assumptions'!F16*(1+C66))*('Assumptions'!F20+E66)-'Assumptions'!F6*'Assumptions'!F21)+('Callaway'!B47*(60%+40%*(MAX(50%,(1-'Assumptions'!F17-'Assumptions'!F18)+D66)/(1-'Assumptions'!F17-'Assumptions'!F18)))))-(('Assumptions'!F52*(1+'Assumptions'!E70))+('Assumptions'!F53*(1+'Assumptions'!F70))+(('Assumptions'!F54*(1+'Assumptions'!G70))+('Assumptions'!F55*(1+'Assumptions'!G70))+'Assumptions'!F56+'Assumptions'!F57+'Assumptions'!F58+'Assumptions'!F59+'Assumptions'!F60+'Assumptions'!F61+'Assumptions'!F62+'Assumptions'!F63+'Assumptions'!F64+'Assumptions'!F65)*(80%+20%*(MAX(50%,(1-'Assumptions'!F17-'Assumptions'!F18)+D66)/(1-'Assumptions'!F17-'Assumptions'!F18)))+((('Assumptions'!F6*('Assumptions'!F16*(1+C66))*'Assumptions'!F13)*(1-'Assumptions'!F17-MAX(0,'Assumptions'!F18-D66)-'Assumptions'!F19)-'Assumptions'!F6*('Assumptions'!F16*(1+C66))*('Assumptions'!F20+E66)-'Assumptions'!F6*'Assumptions'!F21)+('Callaway'!B47*(60%+40%*(MAX(50%,(1-'Assumptions'!F17-'Assumptions'!F18)+D66)/(1-'Assumptions'!F17-'Assumptions'!F18)))))*'Assumptions'!F28))</x:f>
        <x:v>8152981.525</x:v>
      </x:c>
      <x:c r="K66" s="189" t="n">
        <x:f>J66/'Callaway'!B73-1</x:f>
        <x:v>0</x:v>
      </x:c>
      <x:c r="L66" s="190" t="n">
        <x:f>IF((IF(G66=1,MAX(0,MIN(MAX(0,(((('Assumptions'!F6*('Assumptions'!F16*(1+C66))*'Assumptions'!F13)*(1-'Assumptions'!F17-MAX(0,'Assumptions'!F18-D66)-'Assumptions'!F19)-'Assumptions'!F6*('Assumptions'!F16*(1+C66))*('Assumptions'!F20+E66)-'Assumptions'!F6*'Assumptions'!F21)+('Callaway'!B47*(60%+40%*(MAX(50%,(1-'Assumptions'!F17-'Assumptions'!F18)+D66)/(1-'Assumptions'!F17-'Assumptions'!F18)))))-(('Assumptions'!F52*(1+'Assumptions'!E70))+('Assumptions'!F53*(1+'Assumptions'!F70))+(('Assumptions'!F54*(1+'Assumptions'!G70))+('Assumptions'!F55*(1+'Assumptions'!G70))+'Assumptions'!F56+'Assumptions'!F57+'Assumptions'!F58+'Assumptions'!F59+'Assumptions'!F60+'Assumptions'!F61+'Assumptions'!F62+'Assumptions'!F63+'Assumptions'!F64+'Assumptions'!F65)*(80%+20%*(MAX(50%,(1-'Assumptions'!F17-'Assumptions'!F18)+D66)/(1-'Assumptions'!F17-'Assumptions'!F18)))+((('Assumptions'!F6*('Assumptions'!F16*(1+C66))*'Assumptions'!F13)*(1-'Assumptions'!F17-MAX(0,'Assumptions'!F18-D66)-'Assumptions'!F19)-'Assumptions'!F6*('Assumptions'!F16*(1+C66))*('Assumptions'!F20+E66)-'Assumptions'!F6*'Assumptions'!F21)+('Callaway'!B47*(60%+40%*(MAX(50%,(1-'Assumptions'!F17-'Assumptions'!F18)+D66)/(1-'Assumptions'!F17-'Assumptions'!F18)))))*'Assumptions'!F28))/('Assumptions'!F34+F66))*55%,(((('Assumptions'!F6*('Assumptions'!F16*(1+C66))*'Assumptions'!F13)*(1-'Assumptions'!F17-MAX(0,'Assumptions'!F18-D66)-'Assumptions'!F19)-'Assumptions'!F6*('Assumptions'!F16*(1+C66))*('Assumptions'!F20+E66)-'Assumptions'!F6*'Assumptions'!F21)+('Callaway'!B47*(60%+40%*(MAX(50%,(1-'Assumptions'!F17-'Assumptions'!F18)+D66)/(1-'Assumptions'!F17-'Assumptions'!F18)))))-(('Assumptions'!F52*(1+'Assumptions'!E70))+('Assumptions'!F53*(1+'Assumptions'!F70))+(('Assumptions'!F54*(1+'Assumptions'!G70))+('Assumptions'!F55*(1+'Assumptions'!G70))+'Assumptions'!F56+'Assumptions'!F57+'Assumptions'!F58+'Assumptions'!F59+'Assumptions'!F60+'Assumptions'!F61+'Assumptions'!F62+'Assumptions'!F63+'Assumptions'!F64+'Assumptions'!F65)*(80%+20%*(MAX(50%,(1-'Assumptions'!F17-'Assumptions'!F18)+D66)/(1-'Assumptions'!F17-'Assumptions'!F18)))+((('Assumptions'!F6*('Assumptions'!F16*(1+C66))*'Assumptions'!F13)*(1-'Assumptions'!F17-MAX(0,'Assumptions'!F18-D66)-'Assumptions'!F19)-'Assumptions'!F6*('Assumptions'!F16*(1+C66))*('Assumptions'!F20+E66)-'Assumptions'!F6*'Assumptions'!F21)+('Callaway'!B47*(60%+40%*(MAX(50%,(1-'Assumptions'!F17-'Assumptions'!F18)+D66)/(1-'Assumptions'!F17-'Assumptions'!F18)))))*'Assumptions'!F28))/(1.30*(-PMT(('Assumptions'!F37+2%)/12,30*12,1)*12))))*(-PMT(('Assumptions'!F37+2%)/12,30*12,1)*12),'Callaway'!B98))&gt;0,J66/(IF(G66=1,MAX(0,MIN(MAX(0,(((('Assumptions'!F6*('Assumptions'!F16*(1+C66))*'Assumptions'!F13)*(1-'Assumptions'!F17-MAX(0,'Assumptions'!F18-D66)-'Assumptions'!F19)-'Assumptions'!F6*('Assumptions'!F16*(1+C66))*('Assumptions'!F20+E66)-'Assumptions'!F6*'Assumptions'!F21)+('Callaway'!B47*(60%+40%*(MAX(50%,(1-'Assumptions'!F17-'Assumptions'!F18)+D66)/(1-'Assumptions'!F17-'Assumptions'!F18)))))-(('Assumptions'!F52*(1+'Assumptions'!E70))+('Assumptions'!F53*(1+'Assumptions'!F70))+(('Assumptions'!F54*(1+'Assumptions'!G70))+('Assumptions'!F55*(1+'Assumptions'!G70))+'Assumptions'!F56+'Assumptions'!F57+'Assumptions'!F58+'Assumptions'!F59+'Assumptions'!F60+'Assumptions'!F61+'Assumptions'!F62+'Assumptions'!F63+'Assumptions'!F64+'Assumptions'!F65)*(80%+20%*(MAX(50%,(1-'Assumptions'!F17-'Assumptions'!F18)+D66)/(1-'Assumptions'!F17-'Assumptions'!F18)))+((('Assumptions'!F6*('Assumptions'!F16*(1+C66))*'Assumptions'!F13)*(1-'Assumptions'!F17-MAX(0,'Assumptions'!F18-D66)-'Assumptions'!F19)-'Assumptions'!F6*('Assumptions'!F16*(1+C66))*('Assumptions'!F20+E66)-'Assumptions'!F6*'Assumptions'!F21)+('Callaway'!B47*(60%+40%*(MAX(50%,(1-'Assumptions'!F17-'Assumptions'!F18)+D66)/(1-'Assumptions'!F17-'Assumptions'!F18)))))*'Assumptions'!F28))/('Assumptions'!F34+F66))*55%,(((('Assumptions'!F6*('Assumptions'!F16*(1+C66))*'Assumptions'!F13)*(1-'Assumptions'!F17-MAX(0,'Assumptions'!F18-D66)-'Assumptions'!F19)-'Assumptions'!F6*('Assumptions'!F16*(1+C66))*('Assumptions'!F20+E66)-'Assumptions'!F6*'Assumptions'!F21)+('Callaway'!B47*(60%+40%*(MAX(50%,(1-'Assumptions'!F17-'Assumptions'!F18)+D66)/(1-'Assumptions'!F17-'Assumptions'!F18)))))-(('Assumptions'!F52*(1+'Assumptions'!E70))+('Assumptions'!F53*(1+'Assumptions'!F70))+(('Assumptions'!F54*(1+'Assumptions'!G70))+('Assumptions'!F55*(1+'Assumptions'!G70))+'Assumptions'!F56+'Assumptions'!F57+'Assumptions'!F58+'Assumptions'!F59+'Assumptions'!F60+'Assumptions'!F61+'Assumptions'!F62+'Assumptions'!F63+'Assumptions'!F64+'Assumptions'!F65)*(80%+20%*(MAX(50%,(1-'Assumptions'!F17-'Assumptions'!F18)+D66)/(1-'Assumptions'!F17-'Assumptions'!F18)))+((('Assumptions'!F6*('Assumptions'!F16*(1+C66))*'Assumptions'!F13)*(1-'Assumptions'!F17-MAX(0,'Assumptions'!F18-D66)-'Assumptions'!F19)-'Assumptions'!F6*('Assumptions'!F16*(1+C66))*('Assumptions'!F20+E66)-'Assumptions'!F6*'Assumptions'!F21)+('Callaway'!B47*(60%+40%*(MAX(50%,(1-'Assumptions'!F17-'Assumptions'!F18)+D66)/(1-'Assumptions'!F17-'Assumptions'!F18)))))*'Assumptions'!F28))/(1.30*(-PMT(('Assumptions'!F37+2%)/12,30*12,1)*12))))*(-PMT(('Assumptions'!F37+2%)/12,30*12,1)*12),'Callaway'!B98)),"")</x:f>
        <x:v>1.765525151125433</x:v>
      </x:c>
      <x:c r="M66" s="189" t="n">
        <x:f>IF((IF(G66=1,MAX(0,MIN(MAX(0,(((('Assumptions'!F6*('Assumptions'!F16*(1+C66))*'Assumptions'!F13)*(1-'Assumptions'!F17-MAX(0,'Assumptions'!F18-D66)-'Assumptions'!F19)-'Assumptions'!F6*('Assumptions'!F16*(1+C66))*('Assumptions'!F20+E66)-'Assumptions'!F6*'Assumptions'!F21)+('Callaway'!B47*(60%+40%*(MAX(50%,(1-'Assumptions'!F17-'Assumptions'!F18)+D66)/(1-'Assumptions'!F17-'Assumptions'!F18)))))-(('Assumptions'!F52*(1+'Assumptions'!E70))+('Assumptions'!F53*(1+'Assumptions'!F70))+(('Assumptions'!F54*(1+'Assumptions'!G70))+('Assumptions'!F55*(1+'Assumptions'!G70))+'Assumptions'!F56+'Assumptions'!F57+'Assumptions'!F58+'Assumptions'!F59+'Assumptions'!F60+'Assumptions'!F61+'Assumptions'!F62+'Assumptions'!F63+'Assumptions'!F64+'Assumptions'!F65)*(80%+20%*(MAX(50%,(1-'Assumptions'!F17-'Assumptions'!F18)+D66)/(1-'Assumptions'!F17-'Assumptions'!F18)))+((('Assumptions'!F6*('Assumptions'!F16*(1+C66))*'Assumptions'!F13)*(1-'Assumptions'!F17-MAX(0,'Assumptions'!F18-D66)-'Assumptions'!F19)-'Assumptions'!F6*('Assumptions'!F16*(1+C66))*('Assumptions'!F20+E66)-'Assumptions'!F6*'Assumptions'!F21)+('Callaway'!B47*(60%+40%*(MAX(50%,(1-'Assumptions'!F17-'Assumptions'!F18)+D66)/(1-'Assumptions'!F17-'Assumptions'!F18)))))*'Assumptions'!F28))/('Assumptions'!F34+F66))*55%,(((('Assumptions'!F6*('Assumptions'!F16*(1+C66))*'Assumptions'!F13)*(1-'Assumptions'!F17-MAX(0,'Assumptions'!F18-D66)-'Assumptions'!F19)-'Assumptions'!F6*('Assumptions'!F16*(1+C66))*('Assumptions'!F20+E66)-'Assumptions'!F6*'Assumptions'!F21)+('Callaway'!B47*(60%+40%*(MAX(50%,(1-'Assumptions'!F17-'Assumptions'!F18)+D66)/(1-'Assumptions'!F17-'Assumptions'!F18)))))-(('Assumptions'!F52*(1+'Assumptions'!E70))+('Assumptions'!F53*(1+'Assumptions'!F70))+(('Assumptions'!F54*(1+'Assumptions'!G70))+('Assumptions'!F55*(1+'Assumptions'!G70))+'Assumptions'!F56+'Assumptions'!F57+'Assumptions'!F58+'Assumptions'!F59+'Assumptions'!F60+'Assumptions'!F61+'Assumptions'!F62+'Assumptions'!F63+'Assumptions'!F64+'Assumptions'!F65)*(80%+20%*(MAX(50%,(1-'Assumptions'!F17-'Assumptions'!F18)+D66)/(1-'Assumptions'!F17-'Assumptions'!F18)))+((('Assumptions'!F6*('Assumptions'!F16*(1+C66))*'Assumptions'!F13)*(1-'Assumptions'!F17-MAX(0,'Assumptions'!F18-D66)-'Assumptions'!F19)-'Assumptions'!F6*('Assumptions'!F16*(1+C66))*('Assumptions'!F20+E66)-'Assumptions'!F6*'Assumptions'!F21)+('Callaway'!B47*(60%+40%*(MAX(50%,(1-'Assumptions'!F17-'Assumptions'!F18)+D66)/(1-'Assumptions'!F17-'Assumptions'!F18)))))*'Assumptions'!F28))/(1.30*(-PMT(('Assumptions'!F37+2%)/12,30*12,1)*12)))),'Assumptions'!F36))&gt;0,J66/(IF(G66=1,MAX(0,MIN(MAX(0,(((('Assumptions'!F6*('Assumptions'!F16*(1+C66))*'Assumptions'!F13)*(1-'Assumptions'!F17-MAX(0,'Assumptions'!F18-D66)-'Assumptions'!F19)-'Assumptions'!F6*('Assumptions'!F16*(1+C66))*('Assumptions'!F20+E66)-'Assumptions'!F6*'Assumptions'!F21)+('Callaway'!B47*(60%+40%*(MAX(50%,(1-'Assumptions'!F17-'Assumptions'!F18)+D66)/(1-'Assumptions'!F17-'Assumptions'!F18)))))-(('Assumptions'!F52*(1+'Assumptions'!E70))+('Assumptions'!F53*(1+'Assumptions'!F70))+(('Assumptions'!F54*(1+'Assumptions'!G70))+('Assumptions'!F55*(1+'Assumptions'!G70))+'Assumptions'!F56+'Assumptions'!F57+'Assumptions'!F58+'Assumptions'!F59+'Assumptions'!F60+'Assumptions'!F61+'Assumptions'!F62+'Assumptions'!F63+'Assumptions'!F64+'Assumptions'!F65)*(80%+20%*(MAX(50%,(1-'Assumptions'!F17-'Assumptions'!F18)+D66)/(1-'Assumptions'!F17-'Assumptions'!F18)))+((('Assumptions'!F6*('Assumptions'!F16*(1+C66))*'Assumptions'!F13)*(1-'Assumptions'!F17-MAX(0,'Assumptions'!F18-D66)-'Assumptions'!F19)-'Assumptions'!F6*('Assumptions'!F16*(1+C66))*('Assumptions'!F20+E66)-'Assumptions'!F6*'Assumptions'!F21)+('Callaway'!B47*(60%+40%*(MAX(50%,(1-'Assumptions'!F17-'Assumptions'!F18)+D66)/(1-'Assumptions'!F17-'Assumptions'!F18)))))*'Assumptions'!F28))/('Assumptions'!F34+F66))*55%,(((('Assumptions'!F6*('Assumptions'!F16*(1+C66))*'Assumptions'!F13)*(1-'Assumptions'!F17-MAX(0,'Assumptions'!F18-D66)-'Assumptions'!F19)-'Assumptions'!F6*('Assumptions'!F16*(1+C66))*('Assumptions'!F20+E66)-'Assumptions'!F6*'Assumptions'!F21)+('Callaway'!B47*(60%+40%*(MAX(50%,(1-'Assumptions'!F17-'Assumptions'!F18)+D66)/(1-'Assumptions'!F17-'Assumptions'!F18)))))-(('Assumptions'!F52*(1+'Assumptions'!E70))+('Assumptions'!F53*(1+'Assumptions'!F70))+(('Assumptions'!F54*(1+'Assumptions'!G70))+('Assumptions'!F55*(1+'Assumptions'!G70))+'Assumptions'!F56+'Assumptions'!F57+'Assumptions'!F58+'Assumptions'!F59+'Assumptions'!F60+'Assumptions'!F61+'Assumptions'!F62+'Assumptions'!F63+'Assumptions'!F64+'Assumptions'!F65)*(80%+20%*(MAX(50%,(1-'Assumptions'!F17-'Assumptions'!F18)+D66)/(1-'Assumptions'!F17-'Assumptions'!F18)))+((('Assumptions'!F6*('Assumptions'!F16*(1+C66))*'Assumptions'!F13)*(1-'Assumptions'!F17-MAX(0,'Assumptions'!F18-D66)-'Assumptions'!F19)-'Assumptions'!F6*('Assumptions'!F16*(1+C66))*('Assumptions'!F20+E66)-'Assumptions'!F6*'Assumptions'!F21)+('Callaway'!B47*(60%+40%*(MAX(50%,(1-'Assumptions'!F17-'Assumptions'!F18)+D66)/(1-'Assumptions'!F17-'Assumptions'!F18)))))*'Assumptions'!F28))/(1.30*(-PMT(('Assumptions'!F37+2%)/12,30*12,1)*12)))),'Assumptions'!F36)),"")</x:f>
        <x:v>0.1304477044</x:v>
      </x:c>
      <x:c r="N66" s="188" t="n">
        <x:f>J66-'Callaway'!B76-(IF(G66=1,MAX(0,MIN(MAX(0,(((('Assumptions'!F6*('Assumptions'!F16*(1+C66))*'Assumptions'!F13)*(1-'Assumptions'!F17-MAX(0,'Assumptions'!F18-D66)-'Assumptions'!F19)-'Assumptions'!F6*('Assumptions'!F16*(1+C66))*('Assumptions'!F20+E66)-'Assumptions'!F6*'Assumptions'!F21)+('Callaway'!B47*(60%+40%*(MAX(50%,(1-'Assumptions'!F17-'Assumptions'!F18)+D66)/(1-'Assumptions'!F17-'Assumptions'!F18)))))-(('Assumptions'!F52*(1+'Assumptions'!E70))+('Assumptions'!F53*(1+'Assumptions'!F70))+(('Assumptions'!F54*(1+'Assumptions'!G70))+('Assumptions'!F55*(1+'Assumptions'!G70))+'Assumptions'!F56+'Assumptions'!F57+'Assumptions'!F58+'Assumptions'!F59+'Assumptions'!F60+'Assumptions'!F61+'Assumptions'!F62+'Assumptions'!F63+'Assumptions'!F64+'Assumptions'!F65)*(80%+20%*(MAX(50%,(1-'Assumptions'!F17-'Assumptions'!F18)+D66)/(1-'Assumptions'!F17-'Assumptions'!F18)))+((('Assumptions'!F6*('Assumptions'!F16*(1+C66))*'Assumptions'!F13)*(1-'Assumptions'!F17-MAX(0,'Assumptions'!F18-D66)-'Assumptions'!F19)-'Assumptions'!F6*('Assumptions'!F16*(1+C66))*('Assumptions'!F20+E66)-'Assumptions'!F6*'Assumptions'!F21)+('Callaway'!B47*(60%+40%*(MAX(50%,(1-'Assumptions'!F17-'Assumptions'!F18)+D66)/(1-'Assumptions'!F17-'Assumptions'!F18)))))*'Assumptions'!F28))/('Assumptions'!F34+F66))*55%,(((('Assumptions'!F6*('Assumptions'!F16*(1+C66))*'Assumptions'!F13)*(1-'Assumptions'!F17-MAX(0,'Assumptions'!F18-D66)-'Assumptions'!F19)-'Assumptions'!F6*('Assumptions'!F16*(1+C66))*('Assumptions'!F20+E66)-'Assumptions'!F6*'Assumptions'!F21)+('Callaway'!B47*(60%+40%*(MAX(50%,(1-'Assumptions'!F17-'Assumptions'!F18)+D66)/(1-'Assumptions'!F17-'Assumptions'!F18)))))-(('Assumptions'!F52*(1+'Assumptions'!E70))+('Assumptions'!F53*(1+'Assumptions'!F70))+(('Assumptions'!F54*(1+'Assumptions'!G70))+('Assumptions'!F55*(1+'Assumptions'!G70))+'Assumptions'!F56+'Assumptions'!F57+'Assumptions'!F58+'Assumptions'!F59+'Assumptions'!F60+'Assumptions'!F61+'Assumptions'!F62+'Assumptions'!F63+'Assumptions'!F64+'Assumptions'!F65)*(80%+20%*(MAX(50%,(1-'Assumptions'!F17-'Assumptions'!F18)+D66)/(1-'Assumptions'!F17-'Assumptions'!F18)))+((('Assumptions'!F6*('Assumptions'!F16*(1+C66))*'Assumptions'!F13)*(1-'Assumptions'!F17-MAX(0,'Assumptions'!F18-D66)-'Assumptions'!F19)-'Assumptions'!F6*('Assumptions'!F16*(1+C66))*('Assumptions'!F20+E66)-'Assumptions'!F6*'Assumptions'!F21)+('Callaway'!B47*(60%+40%*(MAX(50%,(1-'Assumptions'!F17-'Assumptions'!F18)+D66)/(1-'Assumptions'!F17-'Assumptions'!F18)))))*'Assumptions'!F28))/(1.30*(-PMT(('Assumptions'!F37+2%)/12,30*12,1)*12))))*(-PMT(('Assumptions'!F37+2%)/12,30*12,1)*12),'Callaway'!B98))-'Callaway'!B102-'Assumptions'!F6*'Assumptions'!I70</x:f>
        <x:v>3309202.521802064</x:v>
      </x:c>
      <x:c r="O66" s="188" t="n">
        <x:f>MAX(0,(((('Assumptions'!F6*('Assumptions'!F16*(1+C66))*'Assumptions'!F13)*(1-'Assumptions'!F17-MAX(0,'Assumptions'!F18-D66)-'Assumptions'!F19)-'Assumptions'!F6*('Assumptions'!F16*(1+C66))*('Assumptions'!F20+E66)-'Assumptions'!F6*'Assumptions'!F21)+('Callaway'!B47*(60%+40%*(MAX(50%,(1-'Assumptions'!F17-'Assumptions'!F18)+D66)/(1-'Assumptions'!F17-'Assumptions'!F18)))))-(('Assumptions'!F52*(1+'Assumptions'!E70))+('Assumptions'!F53*(1+'Assumptions'!F70))+(('Assumptions'!F54*(1+'Assumptions'!G70))+('Assumptions'!F55*(1+'Assumptions'!G70))+'Assumptions'!F56+'Assumptions'!F57+'Assumptions'!F58+'Assumptions'!F59+'Assumptions'!F60+'Assumptions'!F61+'Assumptions'!F62+'Assumptions'!F63+'Assumptions'!F64+'Assumptions'!F65)*(80%+20%*(MAX(50%,(1-'Assumptions'!F17-'Assumptions'!F18)+D66)/(1-'Assumptions'!F17-'Assumptions'!F18)))+((('Assumptions'!F6*('Assumptions'!F16*(1+C66))*'Assumptions'!F13)*(1-'Assumptions'!F17-MAX(0,'Assumptions'!F18-D66)-'Assumptions'!F19)-'Assumptions'!F6*('Assumptions'!F16*(1+C66))*('Assumptions'!F20+E66)-'Assumptions'!F6*'Assumptions'!F21)+('Callaway'!B47*(60%+40%*(MAX(50%,(1-'Assumptions'!F17-'Assumptions'!F18)+D66)/(1-'Assumptions'!F17-'Assumptions'!F18)))))*'Assumptions'!F28))/('Assumptions'!F34+F66))</x:f>
        <x:v>148236027.72727272</x:v>
      </x:c>
      <x:c r="P66" s="189" t="n">
        <x:f>IF(O66&gt;0,(IF(G66=1,MAX(0,MIN(MAX(0,(((('Assumptions'!F6*('Assumptions'!F16*(1+C66))*'Assumptions'!F13)*(1-'Assumptions'!F17-MAX(0,'Assumptions'!F18-D66)-'Assumptions'!F19)-'Assumptions'!F6*('Assumptions'!F16*(1+C66))*('Assumptions'!F20+E66)-'Assumptions'!F6*'Assumptions'!F21)+('Callaway'!B47*(60%+40%*(MAX(50%,(1-'Assumptions'!F17-'Assumptions'!F18)+D66)/(1-'Assumptions'!F17-'Assumptions'!F18)))))-(('Assumptions'!F52*(1+'Assumptions'!E70))+('Assumptions'!F53*(1+'Assumptions'!F70))+(('Assumptions'!F54*(1+'Assumptions'!G70))+('Assumptions'!F55*(1+'Assumptions'!G70))+'Assumptions'!F56+'Assumptions'!F57+'Assumptions'!F58+'Assumptions'!F59+'Assumptions'!F60+'Assumptions'!F61+'Assumptions'!F62+'Assumptions'!F63+'Assumptions'!F64+'Assumptions'!F65)*(80%+20%*(MAX(50%,(1-'Assumptions'!F17-'Assumptions'!F18)+D66)/(1-'Assumptions'!F17-'Assumptions'!F18)))+((('Assumptions'!F6*('Assumptions'!F16*(1+C66))*'Assumptions'!F13)*(1-'Assumptions'!F17-MAX(0,'Assumptions'!F18-D66)-'Assumptions'!F19)-'Assumptions'!F6*('Assumptions'!F16*(1+C66))*('Assumptions'!F20+E66)-'Assumptions'!F6*'Assumptions'!F21)+('Callaway'!B47*(60%+40%*(MAX(50%,(1-'Assumptions'!F17-'Assumptions'!F18)+D66)/(1-'Assumptions'!F17-'Assumptions'!F18)))))*'Assumptions'!F28))/('Assumptions'!F34+F66))*55%,(((('Assumptions'!F6*('Assumptions'!F16*(1+C66))*'Assumptions'!F13)*(1-'Assumptions'!F17-MAX(0,'Assumptions'!F18-D66)-'Assumptions'!F19)-'Assumptions'!F6*('Assumptions'!F16*(1+C66))*('Assumptions'!F20+E66)-'Assumptions'!F6*'Assumptions'!F21)+('Callaway'!B47*(60%+40%*(MAX(50%,(1-'Assumptions'!F17-'Assumptions'!F18)+D66)/(1-'Assumptions'!F17-'Assumptions'!F18)))))-(('Assumptions'!F52*(1+'Assumptions'!E70))+('Assumptions'!F53*(1+'Assumptions'!F70))+(('Assumptions'!F54*(1+'Assumptions'!G70))+('Assumptions'!F55*(1+'Assumptions'!G70))+'Assumptions'!F56+'Assumptions'!F57+'Assumptions'!F58+'Assumptions'!F59+'Assumptions'!F60+'Assumptions'!F61+'Assumptions'!F62+'Assumptions'!F63+'Assumptions'!F64+'Assumptions'!F65)*(80%+20%*(MAX(50%,(1-'Assumptions'!F17-'Assumptions'!F18)+D66)/(1-'Assumptions'!F17-'Assumptions'!F18)))+((('Assumptions'!F6*('Assumptions'!F16*(1+C66))*'Assumptions'!F13)*(1-'Assumptions'!F17-MAX(0,'Assumptions'!F18-D66)-'Assumptions'!F19)-'Assumptions'!F6*('Assumptions'!F16*(1+C66))*('Assumptions'!F20+E66)-'Assumptions'!F6*'Assumptions'!F21)+('Callaway'!B47*(60%+40%*(MAX(50%,(1-'Assumptions'!F17-'Assumptions'!F18)+D66)/(1-'Assumptions'!F17-'Assumptions'!F18)))))*'Assumptions'!F28))/(1.30*(-PMT(('Assumptions'!F37+2%)/12,30*12,1)*12)))),'Assumptions'!F36))/O66,"")</x:f>
        <x:v>0.4216248975248353</x:v>
      </x:c>
      <x:c r="Q66" s="188" t="n">
        <x:f>O66-(IF(G66=1,MAX(0,MIN(MAX(0,(((('Assumptions'!F6*('Assumptions'!F16*(1+C66))*'Assumptions'!F13)*(1-'Assumptions'!F17-MAX(0,'Assumptions'!F18-D66)-'Assumptions'!F19)-'Assumptions'!F6*('Assumptions'!F16*(1+C66))*('Assumptions'!F20+E66)-'Assumptions'!F6*'Assumptions'!F21)+('Callaway'!B47*(60%+40%*(MAX(50%,(1-'Assumptions'!F17-'Assumptions'!F18)+D66)/(1-'Assumptions'!F17-'Assumptions'!F18)))))-(('Assumptions'!F52*(1+'Assumptions'!E70))+('Assumptions'!F53*(1+'Assumptions'!F70))+(('Assumptions'!F54*(1+'Assumptions'!G70))+('Assumptions'!F55*(1+'Assumptions'!G70))+'Assumptions'!F56+'Assumptions'!F57+'Assumptions'!F58+'Assumptions'!F59+'Assumptions'!F60+'Assumptions'!F61+'Assumptions'!F62+'Assumptions'!F63+'Assumptions'!F64+'Assumptions'!F65)*(80%+20%*(MAX(50%,(1-'Assumptions'!F17-'Assumptions'!F18)+D66)/(1-'Assumptions'!F17-'Assumptions'!F18)))+((('Assumptions'!F6*('Assumptions'!F16*(1+C66))*'Assumptions'!F13)*(1-'Assumptions'!F17-MAX(0,'Assumptions'!F18-D66)-'Assumptions'!F19)-'Assumptions'!F6*('Assumptions'!F16*(1+C66))*('Assumptions'!F20+E66)-'Assumptions'!F6*'Assumptions'!F21)+('Callaway'!B47*(60%+40%*(MAX(50%,(1-'Assumptions'!F17-'Assumptions'!F18)+D66)/(1-'Assumptions'!F17-'Assumptions'!F18)))))*'Assumptions'!F28))/('Assumptions'!F34+F66))*55%,(((('Assumptions'!F6*('Assumptions'!F16*(1+C66))*'Assumptions'!F13)*(1-'Assumptions'!F17-MAX(0,'Assumptions'!F18-D66)-'Assumptions'!F19)-'Assumptions'!F6*('Assumptions'!F16*(1+C66))*('Assumptions'!F20+E66)-'Assumptions'!F6*'Assumptions'!F21)+('Callaway'!B47*(60%+40%*(MAX(50%,(1-'Assumptions'!F17-'Assumptions'!F18)+D66)/(1-'Assumptions'!F17-'Assumptions'!F18)))))-(('Assumptions'!F52*(1+'Assumptions'!E70))+('Assumptions'!F53*(1+'Assumptions'!F70))+(('Assumptions'!F54*(1+'Assumptions'!G70))+('Assumptions'!F55*(1+'Assumptions'!G70))+'Assumptions'!F56+'Assumptions'!F57+'Assumptions'!F58+'Assumptions'!F59+'Assumptions'!F60+'Assumptions'!F61+'Assumptions'!F62+'Assumptions'!F63+'Assumptions'!F64+'Assumptions'!F65)*(80%+20%*(MAX(50%,(1-'Assumptions'!F17-'Assumptions'!F18)+D66)/(1-'Assumptions'!F17-'Assumptions'!F18)))+((('Assumptions'!F6*('Assumptions'!F16*(1+C66))*'Assumptions'!F13)*(1-'Assumptions'!F17-MAX(0,'Assumptions'!F18-D66)-'Assumptions'!F19)-'Assumptions'!F6*('Assumptions'!F16*(1+C66))*('Assumptions'!F20+E66)-'Assumptions'!F6*'Assumptions'!F21)+('Callaway'!B47*(60%+40%*(MAX(50%,(1-'Assumptions'!F17-'Assumptions'!F18)+D66)/(1-'Assumptions'!F17-'Assumptions'!F18)))))*'Assumptions'!F28))/(1.30*(-PMT(('Assumptions'!F37+2%)/12,30*12,1)*12)))),'Assumptions'!F36))-'Assumptions'!F41</x:f>
        <x:v>85736027.72727272</x:v>
      </x:c>
      <x:c r="R66" s="188" t="n">
        <x:f>IF(G66=1,MAX(0,'Assumptions'!F36-(MAX(0,MIN(MAX(0,(((('Assumptions'!F6*('Assumptions'!F16*(1+C66))*'Assumptions'!F13)*(1-'Assumptions'!F17-MAX(0,'Assumptions'!F18-D66)-'Assumptions'!F19)-'Assumptions'!F6*('Assumptions'!F16*(1+C66))*('Assumptions'!F20+E66)-'Assumptions'!F6*'Assumptions'!F21)+('Callaway'!B47*(60%+40%*(MAX(50%,(1-'Assumptions'!F17-'Assumptions'!F18)+D66)/(1-'Assumptions'!F17-'Assumptions'!F18)))))-(('Assumptions'!F52*(1+'Assumptions'!E70))+('Assumptions'!F53*(1+'Assumptions'!F70))+(('Assumptions'!F54*(1+'Assumptions'!G70))+('Assumptions'!F55*(1+'Assumptions'!G70))+'Assumptions'!F56+'Assumptions'!F57+'Assumptions'!F58+'Assumptions'!F59+'Assumptions'!F60+'Assumptions'!F61+'Assumptions'!F62+'Assumptions'!F63+'Assumptions'!F64+'Assumptions'!F65)*(80%+20%*(MAX(50%,(1-'Assumptions'!F17-'Assumptions'!F18)+D66)/(1-'Assumptions'!F17-'Assumptions'!F18)))+((('Assumptions'!F6*('Assumptions'!F16*(1+C66))*'Assumptions'!F13)*(1-'Assumptions'!F17-MAX(0,'Assumptions'!F18-D66)-'Assumptions'!F19)-'Assumptions'!F6*('Assumptions'!F16*(1+C66))*('Assumptions'!F20+E66)-'Assumptions'!F6*'Assumptions'!F21)+('Callaway'!B47*(60%+40%*(MAX(50%,(1-'Assumptions'!F17-'Assumptions'!F18)+D66)/(1-'Assumptions'!F17-'Assumptions'!F18)))))*'Assumptions'!F28))/('Assumptions'!F34+F66))*55%,(((('Assumptions'!F6*('Assumptions'!F16*(1+C66))*'Assumptions'!F13)*(1-'Assumptions'!F17-MAX(0,'Assumptions'!F18-D66)-'Assumptions'!F19)-'Assumptions'!F6*('Assumptions'!F16*(1+C66))*('Assumptions'!F20+E66)-'Assumptions'!F6*'Assumptions'!F21)+('Callaway'!B47*(60%+40%*(MAX(50%,(1-'Assumptions'!F17-'Assumptions'!F18)+D66)/(1-'Assumptions'!F17-'Assumptions'!F18)))))-(('Assumptions'!F52*(1+'Assumptions'!E70))+('Assumptions'!F53*(1+'Assumptions'!F70))+(('Assumptions'!F54*(1+'Assumptions'!G70))+('Assumptions'!F55*(1+'Assumptions'!G70))+'Assumptions'!F56+'Assumptions'!F57+'Assumptions'!F58+'Assumptions'!F59+'Assumptions'!F60+'Assumptions'!F61+'Assumptions'!F62+'Assumptions'!F63+'Assumptions'!F64+'Assumptions'!F65)*(80%+20%*(MAX(50%,(1-'Assumptions'!F17-'Assumptions'!F18)+D66)/(1-'Assumptions'!F17-'Assumptions'!F18)))+((('Assumptions'!F6*('Assumptions'!F16*(1+C66))*'Assumptions'!F13)*(1-'Assumptions'!F17-MAX(0,'Assumptions'!F18-D66)-'Assumptions'!F19)-'Assumptions'!F6*('Assumptions'!F16*(1+C66))*('Assumptions'!F20+E66)-'Assumptions'!F6*'Assumptions'!F21)+('Callaway'!B47*(60%+40%*(MAX(50%,(1-'Assumptions'!F17-'Assumptions'!F18)+D66)/(1-'Assumptions'!F17-'Assumptions'!F18)))))*'Assumptions'!F28))/(1.30*(-PMT(('Assumptions'!F37+2%)/12,30*12,1)*12)))))),0)</x:f>
        <x:v>0</x:v>
      </x:c>
      <x:c r="S66" s="184" t="str">
        <x:v>Property cash flow, then common equity</x:v>
      </x:c>
    </x:row>
    <x:row r="67">
      <x:c r="A67" s="32" t="str">
        <x:v>Callaway</x:v>
      </x:c>
      <x:c r="B67" s="32" t="str">
        <x:v>Enrollment slowdown</x:v>
      </x:c>
      <x:c r="C67" s="104" t="n">
        <x:f>'Assumptions'!B71</x:f>
        <x:v>-0.01</x:v>
      </x:c>
      <x:c r="D67" s="104" t="n">
        <x:f>'Assumptions'!C71</x:f>
        <x:v>-0.02</x:v>
      </x:c>
      <x:c r="E67" s="102" t="n">
        <x:f>'Assumptions'!D71</x:f>
        <x:v>0.25</x:v>
      </x:c>
      <x:c r="F67" s="104" t="n">
        <x:f>'Assumptions'!H71</x:f>
        <x:v>0.0025</x:v>
      </x:c>
      <x:c r="G67" s="91" t="n">
        <x:f>'Assumptions'!J71</x:f>
        <x:v>0</x:v>
      </x:c>
      <x:c r="H67" s="110" t="n">
        <x:f>(('Assumptions'!F6*('Assumptions'!F16*(1+C67))*'Assumptions'!F13)*(1-'Assumptions'!F17-MAX(0,'Assumptions'!F18-D67)-'Assumptions'!F19)-'Assumptions'!F6*('Assumptions'!F16*(1+C67))*('Assumptions'!F20+E67)-'Assumptions'!F6*'Assumptions'!F21)/'Assumptions'!F6/'Assumptions'!F13</x:f>
        <x:v>2172.95</x:v>
      </x:c>
      <x:c r="I67" s="110" t="n">
        <x:f>((('Assumptions'!F6*('Assumptions'!F16*(1+C67))*'Assumptions'!F13)*(1-'Assumptions'!F17-MAX(0,'Assumptions'!F18-D67)-'Assumptions'!F19)-'Assumptions'!F6*('Assumptions'!F16*(1+C67))*('Assumptions'!F20+E67)-'Assumptions'!F6*'Assumptions'!F21)+('Callaway'!B47*(60%+40%*(MAX(50%,(1-'Assumptions'!F17-'Assumptions'!F18)+D67)/(1-'Assumptions'!F17-'Assumptions'!F18)))))</x:f>
        <x:v>16735675.999999998</x:v>
      </x:c>
      <x:c r="J67" s="110" t="n">
        <x:f>(((('Assumptions'!F6*('Assumptions'!F16*(1+C67))*'Assumptions'!F13)*(1-'Assumptions'!F17-MAX(0,'Assumptions'!F18-D67)-'Assumptions'!F19)-'Assumptions'!F6*('Assumptions'!F16*(1+C67))*('Assumptions'!F20+E67)-'Assumptions'!F6*'Assumptions'!F21)+('Callaway'!B47*(60%+40%*(MAX(50%,(1-'Assumptions'!F17-'Assumptions'!F18)+D67)/(1-'Assumptions'!F17-'Assumptions'!F18)))))-(('Assumptions'!F52*(1+'Assumptions'!E71))+('Assumptions'!F53*(1+'Assumptions'!F71))+(('Assumptions'!F54*(1+'Assumptions'!G71))+('Assumptions'!F55*(1+'Assumptions'!G71))+'Assumptions'!F56+'Assumptions'!F57+'Assumptions'!F58+'Assumptions'!F59+'Assumptions'!F60+'Assumptions'!F61+'Assumptions'!F62+'Assumptions'!F63+'Assumptions'!F64+'Assumptions'!F65)*(80%+20%*(MAX(50%,(1-'Assumptions'!F17-'Assumptions'!F18)+D67)/(1-'Assumptions'!F17-'Assumptions'!F18)))+((('Assumptions'!F6*('Assumptions'!F16*(1+C67))*'Assumptions'!F13)*(1-'Assumptions'!F17-MAX(0,'Assumptions'!F18-D67)-'Assumptions'!F19)-'Assumptions'!F6*('Assumptions'!F16*(1+C67))*('Assumptions'!F20+E67)-'Assumptions'!F6*'Assumptions'!F21)+('Callaway'!B47*(60%+40%*(MAX(50%,(1-'Assumptions'!F17-'Assumptions'!F18)+D67)/(1-'Assumptions'!F17-'Assumptions'!F18)))))*'Assumptions'!F28))</x:f>
        <x:v>7212355.719999999</x:v>
      </x:c>
      <x:c r="K67" s="106" t="n">
        <x:f>J67/'Callaway'!B73-1</x:f>
        <x:v>-0.1153720025141356</x:v>
      </x:c>
      <x:c r="L67" s="112" t="n">
        <x:f>IF((IF(G67=1,MAX(0,MIN(MAX(0,(((('Assumptions'!F6*('Assumptions'!F16*(1+C67))*'Assumptions'!F13)*(1-'Assumptions'!F17-MAX(0,'Assumptions'!F18-D67)-'Assumptions'!F19)-'Assumptions'!F6*('Assumptions'!F16*(1+C67))*('Assumptions'!F20+E67)-'Assumptions'!F6*'Assumptions'!F21)+('Callaway'!B47*(60%+40%*(MAX(50%,(1-'Assumptions'!F17-'Assumptions'!F18)+D67)/(1-'Assumptions'!F17-'Assumptions'!F18)))))-(('Assumptions'!F52*(1+'Assumptions'!E71))+('Assumptions'!F53*(1+'Assumptions'!F71))+(('Assumptions'!F54*(1+'Assumptions'!G71))+('Assumptions'!F55*(1+'Assumptions'!G71))+'Assumptions'!F56+'Assumptions'!F57+'Assumptions'!F58+'Assumptions'!F59+'Assumptions'!F60+'Assumptions'!F61+'Assumptions'!F62+'Assumptions'!F63+'Assumptions'!F64+'Assumptions'!F65)*(80%+20%*(MAX(50%,(1-'Assumptions'!F17-'Assumptions'!F18)+D67)/(1-'Assumptions'!F17-'Assumptions'!F18)))+((('Assumptions'!F6*('Assumptions'!F16*(1+C67))*'Assumptions'!F13)*(1-'Assumptions'!F17-MAX(0,'Assumptions'!F18-D67)-'Assumptions'!F19)-'Assumptions'!F6*('Assumptions'!F16*(1+C67))*('Assumptions'!F20+E67)-'Assumptions'!F6*'Assumptions'!F21)+('Callaway'!B47*(60%+40%*(MAX(50%,(1-'Assumptions'!F17-'Assumptions'!F18)+D67)/(1-'Assumptions'!F17-'Assumptions'!F18)))))*'Assumptions'!F28))/('Assumptions'!F34+F67))*55%,(((('Assumptions'!F6*('Assumptions'!F16*(1+C67))*'Assumptions'!F13)*(1-'Assumptions'!F17-MAX(0,'Assumptions'!F18-D67)-'Assumptions'!F19)-'Assumptions'!F6*('Assumptions'!F16*(1+C67))*('Assumptions'!F20+E67)-'Assumptions'!F6*'Assumptions'!F21)+('Callaway'!B47*(60%+40%*(MAX(50%,(1-'Assumptions'!F17-'Assumptions'!F18)+D67)/(1-'Assumptions'!F17-'Assumptions'!F18)))))-(('Assumptions'!F52*(1+'Assumptions'!E71))+('Assumptions'!F53*(1+'Assumptions'!F71))+(('Assumptions'!F54*(1+'Assumptions'!G71))+('Assumptions'!F55*(1+'Assumptions'!G71))+'Assumptions'!F56+'Assumptions'!F57+'Assumptions'!F58+'Assumptions'!F59+'Assumptions'!F60+'Assumptions'!F61+'Assumptions'!F62+'Assumptions'!F63+'Assumptions'!F64+'Assumptions'!F65)*(80%+20%*(MAX(50%,(1-'Assumptions'!F17-'Assumptions'!F18)+D67)/(1-'Assumptions'!F17-'Assumptions'!F18)))+((('Assumptions'!F6*('Assumptions'!F16*(1+C67))*'Assumptions'!F13)*(1-'Assumptions'!F17-MAX(0,'Assumptions'!F18-D67)-'Assumptions'!F19)-'Assumptions'!F6*('Assumptions'!F16*(1+C67))*('Assumptions'!F20+E67)-'Assumptions'!F6*'Assumptions'!F21)+('Callaway'!B47*(60%+40%*(MAX(50%,(1-'Assumptions'!F17-'Assumptions'!F18)+D67)/(1-'Assumptions'!F17-'Assumptions'!F18)))))*'Assumptions'!F28))/(1.30*(-PMT(('Assumptions'!F37+2%)/12,30*12,1)*12))))*(-PMT(('Assumptions'!F37+2%)/12,30*12,1)*12),'Callaway'!B98))&gt;0,J67/(IF(G67=1,MAX(0,MIN(MAX(0,(((('Assumptions'!F6*('Assumptions'!F16*(1+C67))*'Assumptions'!F13)*(1-'Assumptions'!F17-MAX(0,'Assumptions'!F18-D67)-'Assumptions'!F19)-'Assumptions'!F6*('Assumptions'!F16*(1+C67))*('Assumptions'!F20+E67)-'Assumptions'!F6*'Assumptions'!F21)+('Callaway'!B47*(60%+40%*(MAX(50%,(1-'Assumptions'!F17-'Assumptions'!F18)+D67)/(1-'Assumptions'!F17-'Assumptions'!F18)))))-(('Assumptions'!F52*(1+'Assumptions'!E71))+('Assumptions'!F53*(1+'Assumptions'!F71))+(('Assumptions'!F54*(1+'Assumptions'!G71))+('Assumptions'!F55*(1+'Assumptions'!G71))+'Assumptions'!F56+'Assumptions'!F57+'Assumptions'!F58+'Assumptions'!F59+'Assumptions'!F60+'Assumptions'!F61+'Assumptions'!F62+'Assumptions'!F63+'Assumptions'!F64+'Assumptions'!F65)*(80%+20%*(MAX(50%,(1-'Assumptions'!F17-'Assumptions'!F18)+D67)/(1-'Assumptions'!F17-'Assumptions'!F18)))+((('Assumptions'!F6*('Assumptions'!F16*(1+C67))*'Assumptions'!F13)*(1-'Assumptions'!F17-MAX(0,'Assumptions'!F18-D67)-'Assumptions'!F19)-'Assumptions'!F6*('Assumptions'!F16*(1+C67))*('Assumptions'!F20+E67)-'Assumptions'!F6*'Assumptions'!F21)+('Callaway'!B47*(60%+40%*(MAX(50%,(1-'Assumptions'!F17-'Assumptions'!F18)+D67)/(1-'Assumptions'!F17-'Assumptions'!F18)))))*'Assumptions'!F28))/('Assumptions'!F34+F67))*55%,(((('Assumptions'!F6*('Assumptions'!F16*(1+C67))*'Assumptions'!F13)*(1-'Assumptions'!F17-MAX(0,'Assumptions'!F18-D67)-'Assumptions'!F19)-'Assumptions'!F6*('Assumptions'!F16*(1+C67))*('Assumptions'!F20+E67)-'Assumptions'!F6*'Assumptions'!F21)+('Callaway'!B47*(60%+40%*(MAX(50%,(1-'Assumptions'!F17-'Assumptions'!F18)+D67)/(1-'Assumptions'!F17-'Assumptions'!F18)))))-(('Assumptions'!F52*(1+'Assumptions'!E71))+('Assumptions'!F53*(1+'Assumptions'!F71))+(('Assumptions'!F54*(1+'Assumptions'!G71))+('Assumptions'!F55*(1+'Assumptions'!G71))+'Assumptions'!F56+'Assumptions'!F57+'Assumptions'!F58+'Assumptions'!F59+'Assumptions'!F60+'Assumptions'!F61+'Assumptions'!F62+'Assumptions'!F63+'Assumptions'!F64+'Assumptions'!F65)*(80%+20%*(MAX(50%,(1-'Assumptions'!F17-'Assumptions'!F18)+D67)/(1-'Assumptions'!F17-'Assumptions'!F18)))+((('Assumptions'!F6*('Assumptions'!F16*(1+C67))*'Assumptions'!F13)*(1-'Assumptions'!F17-MAX(0,'Assumptions'!F18-D67)-'Assumptions'!F19)-'Assumptions'!F6*('Assumptions'!F16*(1+C67))*('Assumptions'!F20+E67)-'Assumptions'!F6*'Assumptions'!F21)+('Callaway'!B47*(60%+40%*(MAX(50%,(1-'Assumptions'!F17-'Assumptions'!F18)+D67)/(1-'Assumptions'!F17-'Assumptions'!F18)))))*'Assumptions'!F28))/(1.30*(-PMT(('Assumptions'!F37+2%)/12,30*12,1)*12))))*(-PMT(('Assumptions'!F37+2%)/12,30*12,1)*12),'Callaway'!B98)),"")</x:f>
        <x:v>1.5618329789510197</x:v>
      </x:c>
      <x:c r="M67" s="106" t="n">
        <x:f>IF((IF(G67=1,MAX(0,MIN(MAX(0,(((('Assumptions'!F6*('Assumptions'!F16*(1+C67))*'Assumptions'!F13)*(1-'Assumptions'!F17-MAX(0,'Assumptions'!F18-D67)-'Assumptions'!F19)-'Assumptions'!F6*('Assumptions'!F16*(1+C67))*('Assumptions'!F20+E67)-'Assumptions'!F6*'Assumptions'!F21)+('Callaway'!B47*(60%+40%*(MAX(50%,(1-'Assumptions'!F17-'Assumptions'!F18)+D67)/(1-'Assumptions'!F17-'Assumptions'!F18)))))-(('Assumptions'!F52*(1+'Assumptions'!E71))+('Assumptions'!F53*(1+'Assumptions'!F71))+(('Assumptions'!F54*(1+'Assumptions'!G71))+('Assumptions'!F55*(1+'Assumptions'!G71))+'Assumptions'!F56+'Assumptions'!F57+'Assumptions'!F58+'Assumptions'!F59+'Assumptions'!F60+'Assumptions'!F61+'Assumptions'!F62+'Assumptions'!F63+'Assumptions'!F64+'Assumptions'!F65)*(80%+20%*(MAX(50%,(1-'Assumptions'!F17-'Assumptions'!F18)+D67)/(1-'Assumptions'!F17-'Assumptions'!F18)))+((('Assumptions'!F6*('Assumptions'!F16*(1+C67))*'Assumptions'!F13)*(1-'Assumptions'!F17-MAX(0,'Assumptions'!F18-D67)-'Assumptions'!F19)-'Assumptions'!F6*('Assumptions'!F16*(1+C67))*('Assumptions'!F20+E67)-'Assumptions'!F6*'Assumptions'!F21)+('Callaway'!B47*(60%+40%*(MAX(50%,(1-'Assumptions'!F17-'Assumptions'!F18)+D67)/(1-'Assumptions'!F17-'Assumptions'!F18)))))*'Assumptions'!F28))/('Assumptions'!F34+F67))*55%,(((('Assumptions'!F6*('Assumptions'!F16*(1+C67))*'Assumptions'!F13)*(1-'Assumptions'!F17-MAX(0,'Assumptions'!F18-D67)-'Assumptions'!F19)-'Assumptions'!F6*('Assumptions'!F16*(1+C67))*('Assumptions'!F20+E67)-'Assumptions'!F6*'Assumptions'!F21)+('Callaway'!B47*(60%+40%*(MAX(50%,(1-'Assumptions'!F17-'Assumptions'!F18)+D67)/(1-'Assumptions'!F17-'Assumptions'!F18)))))-(('Assumptions'!F52*(1+'Assumptions'!E71))+('Assumptions'!F53*(1+'Assumptions'!F71))+(('Assumptions'!F54*(1+'Assumptions'!G71))+('Assumptions'!F55*(1+'Assumptions'!G71))+'Assumptions'!F56+'Assumptions'!F57+'Assumptions'!F58+'Assumptions'!F59+'Assumptions'!F60+'Assumptions'!F61+'Assumptions'!F62+'Assumptions'!F63+'Assumptions'!F64+'Assumptions'!F65)*(80%+20%*(MAX(50%,(1-'Assumptions'!F17-'Assumptions'!F18)+D67)/(1-'Assumptions'!F17-'Assumptions'!F18)))+((('Assumptions'!F6*('Assumptions'!F16*(1+C67))*'Assumptions'!F13)*(1-'Assumptions'!F17-MAX(0,'Assumptions'!F18-D67)-'Assumptions'!F19)-'Assumptions'!F6*('Assumptions'!F16*(1+C67))*('Assumptions'!F20+E67)-'Assumptions'!F6*'Assumptions'!F21)+('Callaway'!B47*(60%+40%*(MAX(50%,(1-'Assumptions'!F17-'Assumptions'!F18)+D67)/(1-'Assumptions'!F17-'Assumptions'!F18)))))*'Assumptions'!F28))/(1.30*(-PMT(('Assumptions'!F37+2%)/12,30*12,1)*12)))),'Assumptions'!F36))&gt;0,J67/(IF(G67=1,MAX(0,MIN(MAX(0,(((('Assumptions'!F6*('Assumptions'!F16*(1+C67))*'Assumptions'!F13)*(1-'Assumptions'!F17-MAX(0,'Assumptions'!F18-D67)-'Assumptions'!F19)-'Assumptions'!F6*('Assumptions'!F16*(1+C67))*('Assumptions'!F20+E67)-'Assumptions'!F6*'Assumptions'!F21)+('Callaway'!B47*(60%+40%*(MAX(50%,(1-'Assumptions'!F17-'Assumptions'!F18)+D67)/(1-'Assumptions'!F17-'Assumptions'!F18)))))-(('Assumptions'!F52*(1+'Assumptions'!E71))+('Assumptions'!F53*(1+'Assumptions'!F71))+(('Assumptions'!F54*(1+'Assumptions'!G71))+('Assumptions'!F55*(1+'Assumptions'!G71))+'Assumptions'!F56+'Assumptions'!F57+'Assumptions'!F58+'Assumptions'!F59+'Assumptions'!F60+'Assumptions'!F61+'Assumptions'!F62+'Assumptions'!F63+'Assumptions'!F64+'Assumptions'!F65)*(80%+20%*(MAX(50%,(1-'Assumptions'!F17-'Assumptions'!F18)+D67)/(1-'Assumptions'!F17-'Assumptions'!F18)))+((('Assumptions'!F6*('Assumptions'!F16*(1+C67))*'Assumptions'!F13)*(1-'Assumptions'!F17-MAX(0,'Assumptions'!F18-D67)-'Assumptions'!F19)-'Assumptions'!F6*('Assumptions'!F16*(1+C67))*('Assumptions'!F20+E67)-'Assumptions'!F6*'Assumptions'!F21)+('Callaway'!B47*(60%+40%*(MAX(50%,(1-'Assumptions'!F17-'Assumptions'!F18)+D67)/(1-'Assumptions'!F17-'Assumptions'!F18)))))*'Assumptions'!F28))/('Assumptions'!F34+F67))*55%,(((('Assumptions'!F6*('Assumptions'!F16*(1+C67))*'Assumptions'!F13)*(1-'Assumptions'!F17-MAX(0,'Assumptions'!F18-D67)-'Assumptions'!F19)-'Assumptions'!F6*('Assumptions'!F16*(1+C67))*('Assumptions'!F20+E67)-'Assumptions'!F6*'Assumptions'!F21)+('Callaway'!B47*(60%+40%*(MAX(50%,(1-'Assumptions'!F17-'Assumptions'!F18)+D67)/(1-'Assumptions'!F17-'Assumptions'!F18)))))-(('Assumptions'!F52*(1+'Assumptions'!E71))+('Assumptions'!F53*(1+'Assumptions'!F71))+(('Assumptions'!F54*(1+'Assumptions'!G71))+('Assumptions'!F55*(1+'Assumptions'!G71))+'Assumptions'!F56+'Assumptions'!F57+'Assumptions'!F58+'Assumptions'!F59+'Assumptions'!F60+'Assumptions'!F61+'Assumptions'!F62+'Assumptions'!F63+'Assumptions'!F64+'Assumptions'!F65)*(80%+20%*(MAX(50%,(1-'Assumptions'!F17-'Assumptions'!F18)+D67)/(1-'Assumptions'!F17-'Assumptions'!F18)))+((('Assumptions'!F6*('Assumptions'!F16*(1+C67))*'Assumptions'!F13)*(1-'Assumptions'!F17-MAX(0,'Assumptions'!F18-D67)-'Assumptions'!F19)-'Assumptions'!F6*('Assumptions'!F16*(1+C67))*('Assumptions'!F20+E67)-'Assumptions'!F6*'Assumptions'!F21)+('Callaway'!B47*(60%+40%*(MAX(50%,(1-'Assumptions'!F17-'Assumptions'!F18)+D67)/(1-'Assumptions'!F17-'Assumptions'!F18)))))*'Assumptions'!F28))/(1.30*(-PMT(('Assumptions'!F37+2%)/12,30*12,1)*12)))),'Assumptions'!F36)),"")</x:f>
        <x:v>0.11539769151999998</x:v>
      </x:c>
      <x:c r="N67" s="110" t="n">
        <x:f>J67-'Callaway'!B76-(IF(G67=1,MAX(0,MIN(MAX(0,(((('Assumptions'!F6*('Assumptions'!F16*(1+C67))*'Assumptions'!F13)*(1-'Assumptions'!F17-MAX(0,'Assumptions'!F18-D67)-'Assumptions'!F19)-'Assumptions'!F6*('Assumptions'!F16*(1+C67))*('Assumptions'!F20+E67)-'Assumptions'!F6*'Assumptions'!F21)+('Callaway'!B47*(60%+40%*(MAX(50%,(1-'Assumptions'!F17-'Assumptions'!F18)+D67)/(1-'Assumptions'!F17-'Assumptions'!F18)))))-(('Assumptions'!F52*(1+'Assumptions'!E71))+('Assumptions'!F53*(1+'Assumptions'!F71))+(('Assumptions'!F54*(1+'Assumptions'!G71))+('Assumptions'!F55*(1+'Assumptions'!G71))+'Assumptions'!F56+'Assumptions'!F57+'Assumptions'!F58+'Assumptions'!F59+'Assumptions'!F60+'Assumptions'!F61+'Assumptions'!F62+'Assumptions'!F63+'Assumptions'!F64+'Assumptions'!F65)*(80%+20%*(MAX(50%,(1-'Assumptions'!F17-'Assumptions'!F18)+D67)/(1-'Assumptions'!F17-'Assumptions'!F18)))+((('Assumptions'!F6*('Assumptions'!F16*(1+C67))*'Assumptions'!F13)*(1-'Assumptions'!F17-MAX(0,'Assumptions'!F18-D67)-'Assumptions'!F19)-'Assumptions'!F6*('Assumptions'!F16*(1+C67))*('Assumptions'!F20+E67)-'Assumptions'!F6*'Assumptions'!F21)+('Callaway'!B47*(60%+40%*(MAX(50%,(1-'Assumptions'!F17-'Assumptions'!F18)+D67)/(1-'Assumptions'!F17-'Assumptions'!F18)))))*'Assumptions'!F28))/('Assumptions'!F34+F67))*55%,(((('Assumptions'!F6*('Assumptions'!F16*(1+C67))*'Assumptions'!F13)*(1-'Assumptions'!F17-MAX(0,'Assumptions'!F18-D67)-'Assumptions'!F19)-'Assumptions'!F6*('Assumptions'!F16*(1+C67))*('Assumptions'!F20+E67)-'Assumptions'!F6*'Assumptions'!F21)+('Callaway'!B47*(60%+40%*(MAX(50%,(1-'Assumptions'!F17-'Assumptions'!F18)+D67)/(1-'Assumptions'!F17-'Assumptions'!F18)))))-(('Assumptions'!F52*(1+'Assumptions'!E71))+('Assumptions'!F53*(1+'Assumptions'!F71))+(('Assumptions'!F54*(1+'Assumptions'!G71))+('Assumptions'!F55*(1+'Assumptions'!G71))+'Assumptions'!F56+'Assumptions'!F57+'Assumptions'!F58+'Assumptions'!F59+'Assumptions'!F60+'Assumptions'!F61+'Assumptions'!F62+'Assumptions'!F63+'Assumptions'!F64+'Assumptions'!F65)*(80%+20%*(MAX(50%,(1-'Assumptions'!F17-'Assumptions'!F18)+D67)/(1-'Assumptions'!F17-'Assumptions'!F18)))+((('Assumptions'!F6*('Assumptions'!F16*(1+C67))*'Assumptions'!F13)*(1-'Assumptions'!F17-MAX(0,'Assumptions'!F18-D67)-'Assumptions'!F19)-'Assumptions'!F6*('Assumptions'!F16*(1+C67))*('Assumptions'!F20+E67)-'Assumptions'!F6*'Assumptions'!F21)+('Callaway'!B47*(60%+40%*(MAX(50%,(1-'Assumptions'!F17-'Assumptions'!F18)+D67)/(1-'Assumptions'!F17-'Assumptions'!F18)))))*'Assumptions'!F28))/(1.30*(-PMT(('Assumptions'!F37+2%)/12,30*12,1)*12))))*(-PMT(('Assumptions'!F37+2%)/12,30*12,1)*12),'Callaway'!B98))-'Callaway'!B102-'Assumptions'!F6*'Assumptions'!I71</x:f>
        <x:v>2368576.7168020625</x:v>
      </x:c>
      <x:c r="O67" s="110" t="n">
        <x:f>MAX(0,(((('Assumptions'!F6*('Assumptions'!F16*(1+C67))*'Assumptions'!F13)*(1-'Assumptions'!F17-MAX(0,'Assumptions'!F18-D67)-'Assumptions'!F19)-'Assumptions'!F6*('Assumptions'!F16*(1+C67))*('Assumptions'!F20+E67)-'Assumptions'!F6*'Assumptions'!F21)+('Callaway'!B47*(60%+40%*(MAX(50%,(1-'Assumptions'!F17-'Assumptions'!F18)+D67)/(1-'Assumptions'!F17-'Assumptions'!F18)))))-(('Assumptions'!F52*(1+'Assumptions'!E71))+('Assumptions'!F53*(1+'Assumptions'!F71))+(('Assumptions'!F54*(1+'Assumptions'!G71))+('Assumptions'!F55*(1+'Assumptions'!G71))+'Assumptions'!F56+'Assumptions'!F57+'Assumptions'!F58+'Assumptions'!F59+'Assumptions'!F60+'Assumptions'!F61+'Assumptions'!F62+'Assumptions'!F63+'Assumptions'!F64+'Assumptions'!F65)*(80%+20%*(MAX(50%,(1-'Assumptions'!F17-'Assumptions'!F18)+D67)/(1-'Assumptions'!F17-'Assumptions'!F18)))+((('Assumptions'!F6*('Assumptions'!F16*(1+C67))*'Assumptions'!F13)*(1-'Assumptions'!F17-MAX(0,'Assumptions'!F18-D67)-'Assumptions'!F19)-'Assumptions'!F6*('Assumptions'!F16*(1+C67))*('Assumptions'!F20+E67)-'Assumptions'!F6*'Assumptions'!F21)+('Callaway'!B47*(60%+40%*(MAX(50%,(1-'Assumptions'!F17-'Assumptions'!F18)+D67)/(1-'Assumptions'!F17-'Assumptions'!F18)))))*'Assumptions'!F28))/('Assumptions'!F34+F67))</x:f>
        <x:v>125432273.39130433</x:v>
      </x:c>
      <x:c r="P67" s="106" t="n">
        <x:f>IF(O67&gt;0,(IF(G67=1,MAX(0,MIN(MAX(0,(((('Assumptions'!F6*('Assumptions'!F16*(1+C67))*'Assumptions'!F13)*(1-'Assumptions'!F17-MAX(0,'Assumptions'!F18-D67)-'Assumptions'!F19)-'Assumptions'!F6*('Assumptions'!F16*(1+C67))*('Assumptions'!F20+E67)-'Assumptions'!F6*'Assumptions'!F21)+('Callaway'!B47*(60%+40%*(MAX(50%,(1-'Assumptions'!F17-'Assumptions'!F18)+D67)/(1-'Assumptions'!F17-'Assumptions'!F18)))))-(('Assumptions'!F52*(1+'Assumptions'!E71))+('Assumptions'!F53*(1+'Assumptions'!F71))+(('Assumptions'!F54*(1+'Assumptions'!G71))+('Assumptions'!F55*(1+'Assumptions'!G71))+'Assumptions'!F56+'Assumptions'!F57+'Assumptions'!F58+'Assumptions'!F59+'Assumptions'!F60+'Assumptions'!F61+'Assumptions'!F62+'Assumptions'!F63+'Assumptions'!F64+'Assumptions'!F65)*(80%+20%*(MAX(50%,(1-'Assumptions'!F17-'Assumptions'!F18)+D67)/(1-'Assumptions'!F17-'Assumptions'!F18)))+((('Assumptions'!F6*('Assumptions'!F16*(1+C67))*'Assumptions'!F13)*(1-'Assumptions'!F17-MAX(0,'Assumptions'!F18-D67)-'Assumptions'!F19)-'Assumptions'!F6*('Assumptions'!F16*(1+C67))*('Assumptions'!F20+E67)-'Assumptions'!F6*'Assumptions'!F21)+('Callaway'!B47*(60%+40%*(MAX(50%,(1-'Assumptions'!F17-'Assumptions'!F18)+D67)/(1-'Assumptions'!F17-'Assumptions'!F18)))))*'Assumptions'!F28))/('Assumptions'!F34+F67))*55%,(((('Assumptions'!F6*('Assumptions'!F16*(1+C67))*'Assumptions'!F13)*(1-'Assumptions'!F17-MAX(0,'Assumptions'!F18-D67)-'Assumptions'!F19)-'Assumptions'!F6*('Assumptions'!F16*(1+C67))*('Assumptions'!F20+E67)-'Assumptions'!F6*'Assumptions'!F21)+('Callaway'!B47*(60%+40%*(MAX(50%,(1-'Assumptions'!F17-'Assumptions'!F18)+D67)/(1-'Assumptions'!F17-'Assumptions'!F18)))))-(('Assumptions'!F52*(1+'Assumptions'!E71))+('Assumptions'!F53*(1+'Assumptions'!F71))+(('Assumptions'!F54*(1+'Assumptions'!G71))+('Assumptions'!F55*(1+'Assumptions'!G71))+'Assumptions'!F56+'Assumptions'!F57+'Assumptions'!F58+'Assumptions'!F59+'Assumptions'!F60+'Assumptions'!F61+'Assumptions'!F62+'Assumptions'!F63+'Assumptions'!F64+'Assumptions'!F65)*(80%+20%*(MAX(50%,(1-'Assumptions'!F17-'Assumptions'!F18)+D67)/(1-'Assumptions'!F17-'Assumptions'!F18)))+((('Assumptions'!F6*('Assumptions'!F16*(1+C67))*'Assumptions'!F13)*(1-'Assumptions'!F17-MAX(0,'Assumptions'!F18-D67)-'Assumptions'!F19)-'Assumptions'!F6*('Assumptions'!F16*(1+C67))*('Assumptions'!F20+E67)-'Assumptions'!F6*'Assumptions'!F21)+('Callaway'!B47*(60%+40%*(MAX(50%,(1-'Assumptions'!F17-'Assumptions'!F18)+D67)/(1-'Assumptions'!F17-'Assumptions'!F18)))))*'Assumptions'!F28))/(1.30*(-PMT(('Assumptions'!F37+2%)/12,30*12,1)*12)))),'Assumptions'!F36))/O67,"")</x:f>
        <x:v>0.4982768653568297</x:v>
      </x:c>
      <x:c r="Q67" s="110" t="n">
        <x:f>O67-(IF(G67=1,MAX(0,MIN(MAX(0,(((('Assumptions'!F6*('Assumptions'!F16*(1+C67))*'Assumptions'!F13)*(1-'Assumptions'!F17-MAX(0,'Assumptions'!F18-D67)-'Assumptions'!F19)-'Assumptions'!F6*('Assumptions'!F16*(1+C67))*('Assumptions'!F20+E67)-'Assumptions'!F6*'Assumptions'!F21)+('Callaway'!B47*(60%+40%*(MAX(50%,(1-'Assumptions'!F17-'Assumptions'!F18)+D67)/(1-'Assumptions'!F17-'Assumptions'!F18)))))-(('Assumptions'!F52*(1+'Assumptions'!E71))+('Assumptions'!F53*(1+'Assumptions'!F71))+(('Assumptions'!F54*(1+'Assumptions'!G71))+('Assumptions'!F55*(1+'Assumptions'!G71))+'Assumptions'!F56+'Assumptions'!F57+'Assumptions'!F58+'Assumptions'!F59+'Assumptions'!F60+'Assumptions'!F61+'Assumptions'!F62+'Assumptions'!F63+'Assumptions'!F64+'Assumptions'!F65)*(80%+20%*(MAX(50%,(1-'Assumptions'!F17-'Assumptions'!F18)+D67)/(1-'Assumptions'!F17-'Assumptions'!F18)))+((('Assumptions'!F6*('Assumptions'!F16*(1+C67))*'Assumptions'!F13)*(1-'Assumptions'!F17-MAX(0,'Assumptions'!F18-D67)-'Assumptions'!F19)-'Assumptions'!F6*('Assumptions'!F16*(1+C67))*('Assumptions'!F20+E67)-'Assumptions'!F6*'Assumptions'!F21)+('Callaway'!B47*(60%+40%*(MAX(50%,(1-'Assumptions'!F17-'Assumptions'!F18)+D67)/(1-'Assumptions'!F17-'Assumptions'!F18)))))*'Assumptions'!F28))/('Assumptions'!F34+F67))*55%,(((('Assumptions'!F6*('Assumptions'!F16*(1+C67))*'Assumptions'!F13)*(1-'Assumptions'!F17-MAX(0,'Assumptions'!F18-D67)-'Assumptions'!F19)-'Assumptions'!F6*('Assumptions'!F16*(1+C67))*('Assumptions'!F20+E67)-'Assumptions'!F6*'Assumptions'!F21)+('Callaway'!B47*(60%+40%*(MAX(50%,(1-'Assumptions'!F17-'Assumptions'!F18)+D67)/(1-'Assumptions'!F17-'Assumptions'!F18)))))-(('Assumptions'!F52*(1+'Assumptions'!E71))+('Assumptions'!F53*(1+'Assumptions'!F71))+(('Assumptions'!F54*(1+'Assumptions'!G71))+('Assumptions'!F55*(1+'Assumptions'!G71))+'Assumptions'!F56+'Assumptions'!F57+'Assumptions'!F58+'Assumptions'!F59+'Assumptions'!F60+'Assumptions'!F61+'Assumptions'!F62+'Assumptions'!F63+'Assumptions'!F64+'Assumptions'!F65)*(80%+20%*(MAX(50%,(1-'Assumptions'!F17-'Assumptions'!F18)+D67)/(1-'Assumptions'!F17-'Assumptions'!F18)))+((('Assumptions'!F6*('Assumptions'!F16*(1+C67))*'Assumptions'!F13)*(1-'Assumptions'!F17-MAX(0,'Assumptions'!F18-D67)-'Assumptions'!F19)-'Assumptions'!F6*('Assumptions'!F16*(1+C67))*('Assumptions'!F20+E67)-'Assumptions'!F6*'Assumptions'!F21)+('Callaway'!B47*(60%+40%*(MAX(50%,(1-'Assumptions'!F17-'Assumptions'!F18)+D67)/(1-'Assumptions'!F17-'Assumptions'!F18)))))*'Assumptions'!F28))/(1.30*(-PMT(('Assumptions'!F37+2%)/12,30*12,1)*12)))),'Assumptions'!F36))-'Assumptions'!F41</x:f>
        <x:v>62932273.39130433</x:v>
      </x:c>
      <x:c r="R67" s="110" t="n">
        <x:f>IF(G67=1,MAX(0,'Assumptions'!F36-(MAX(0,MIN(MAX(0,(((('Assumptions'!F6*('Assumptions'!F16*(1+C67))*'Assumptions'!F13)*(1-'Assumptions'!F17-MAX(0,'Assumptions'!F18-D67)-'Assumptions'!F19)-'Assumptions'!F6*('Assumptions'!F16*(1+C67))*('Assumptions'!F20+E67)-'Assumptions'!F6*'Assumptions'!F21)+('Callaway'!B47*(60%+40%*(MAX(50%,(1-'Assumptions'!F17-'Assumptions'!F18)+D67)/(1-'Assumptions'!F17-'Assumptions'!F18)))))-(('Assumptions'!F52*(1+'Assumptions'!E71))+('Assumptions'!F53*(1+'Assumptions'!F71))+(('Assumptions'!F54*(1+'Assumptions'!G71))+('Assumptions'!F55*(1+'Assumptions'!G71))+'Assumptions'!F56+'Assumptions'!F57+'Assumptions'!F58+'Assumptions'!F59+'Assumptions'!F60+'Assumptions'!F61+'Assumptions'!F62+'Assumptions'!F63+'Assumptions'!F64+'Assumptions'!F65)*(80%+20%*(MAX(50%,(1-'Assumptions'!F17-'Assumptions'!F18)+D67)/(1-'Assumptions'!F17-'Assumptions'!F18)))+((('Assumptions'!F6*('Assumptions'!F16*(1+C67))*'Assumptions'!F13)*(1-'Assumptions'!F17-MAX(0,'Assumptions'!F18-D67)-'Assumptions'!F19)-'Assumptions'!F6*('Assumptions'!F16*(1+C67))*('Assumptions'!F20+E67)-'Assumptions'!F6*'Assumptions'!F21)+('Callaway'!B47*(60%+40%*(MAX(50%,(1-'Assumptions'!F17-'Assumptions'!F18)+D67)/(1-'Assumptions'!F17-'Assumptions'!F18)))))*'Assumptions'!F28))/('Assumptions'!F34+F67))*55%,(((('Assumptions'!F6*('Assumptions'!F16*(1+C67))*'Assumptions'!F13)*(1-'Assumptions'!F17-MAX(0,'Assumptions'!F18-D67)-'Assumptions'!F19)-'Assumptions'!F6*('Assumptions'!F16*(1+C67))*('Assumptions'!F20+E67)-'Assumptions'!F6*'Assumptions'!F21)+('Callaway'!B47*(60%+40%*(MAX(50%,(1-'Assumptions'!F17-'Assumptions'!F18)+D67)/(1-'Assumptions'!F17-'Assumptions'!F18)))))-(('Assumptions'!F52*(1+'Assumptions'!E71))+('Assumptions'!F53*(1+'Assumptions'!F71))+(('Assumptions'!F54*(1+'Assumptions'!G71))+('Assumptions'!F55*(1+'Assumptions'!G71))+'Assumptions'!F56+'Assumptions'!F57+'Assumptions'!F58+'Assumptions'!F59+'Assumptions'!F60+'Assumptions'!F61+'Assumptions'!F62+'Assumptions'!F63+'Assumptions'!F64+'Assumptions'!F65)*(80%+20%*(MAX(50%,(1-'Assumptions'!F17-'Assumptions'!F18)+D67)/(1-'Assumptions'!F17-'Assumptions'!F18)))+((('Assumptions'!F6*('Assumptions'!F16*(1+C67))*'Assumptions'!F13)*(1-'Assumptions'!F17-MAX(0,'Assumptions'!F18-D67)-'Assumptions'!F19)-'Assumptions'!F6*('Assumptions'!F16*(1+C67))*('Assumptions'!F20+E67)-'Assumptions'!F6*'Assumptions'!F21)+('Callaway'!B47*(60%+40%*(MAX(50%,(1-'Assumptions'!F17-'Assumptions'!F18)+D67)/(1-'Assumptions'!F17-'Assumptions'!F18)))))*'Assumptions'!F28))/(1.30*(-PMT(('Assumptions'!F37+2%)/12,30*12,1)*12)))))),0)</x:f>
        <x:v>0</x:v>
      </x:c>
      <x:c r="S67" s="32" t="str">
        <x:v>Property cash flow, then common equity</x:v>
      </x:c>
    </x:row>
    <x:row r="68">
      <x:c r="A68" s="32" t="str">
        <x:v>Callaway</x:v>
      </x:c>
      <x:c r="B68" s="32" t="str">
        <x:v>Supply +500 beds</x:v>
      </x:c>
      <x:c r="C68" s="104" t="n">
        <x:f>'Assumptions'!B72</x:f>
        <x:v>-0.005</x:v>
      </x:c>
      <x:c r="D68" s="104" t="n">
        <x:f>'Assumptions'!C72</x:f>
        <x:v>-0.01</x:v>
      </x:c>
      <x:c r="E68" s="102" t="n">
        <x:f>'Assumptions'!D72</x:f>
        <x:v>0.1</x:v>
      </x:c>
      <x:c r="F68" s="104" t="n">
        <x:f>'Assumptions'!H72</x:f>
        <x:v>0</x:v>
      </x:c>
      <x:c r="G68" s="91" t="n">
        <x:f>'Assumptions'!J72</x:f>
        <x:v>0</x:v>
      </x:c>
      <x:c r="H68" s="110" t="n">
        <x:f>(('Assumptions'!F6*('Assumptions'!F16*(1+C68))*'Assumptions'!F13)*(1-'Assumptions'!F17-MAX(0,'Assumptions'!F18-D68)-'Assumptions'!F19)-'Assumptions'!F6*('Assumptions'!F16*(1+C68))*('Assumptions'!F20+E68)-'Assumptions'!F6*'Assumptions'!F21)/'Assumptions'!F6/'Assumptions'!F13</x:f>
        <x:v>2244.91875</x:v>
      </x:c>
      <x:c r="I68" s="110" t="n">
        <x:f>((('Assumptions'!F6*('Assumptions'!F16*(1+C68))*'Assumptions'!F13)*(1-'Assumptions'!F17-MAX(0,'Assumptions'!F18-D68)-'Assumptions'!F19)-'Assumptions'!F6*('Assumptions'!F16*(1+C68))*('Assumptions'!F20+E68)-'Assumptions'!F6*'Assumptions'!F21)+('Callaway'!B47*(60%+40%*(MAX(50%,(1-'Assumptions'!F17-'Assumptions'!F18)+D68)/(1-'Assumptions'!F17-'Assumptions'!F18)))))</x:f>
        <x:v>17279169.4375</x:v>
      </x:c>
      <x:c r="J68" s="110" t="n">
        <x:f>(((('Assumptions'!F6*('Assumptions'!F16*(1+C68))*'Assumptions'!F13)*(1-'Assumptions'!F17-MAX(0,'Assumptions'!F18-D68)-'Assumptions'!F19)-'Assumptions'!F6*('Assumptions'!F16*(1+C68))*('Assumptions'!F20+E68)-'Assumptions'!F6*'Assumptions'!F21)+('Callaway'!B47*(60%+40%*(MAX(50%,(1-'Assumptions'!F17-'Assumptions'!F18)+D68)/(1-'Assumptions'!F17-'Assumptions'!F18)))))-(('Assumptions'!F52*(1+'Assumptions'!E72))+('Assumptions'!F53*(1+'Assumptions'!F72))+(('Assumptions'!F54*(1+'Assumptions'!G72))+('Assumptions'!F55*(1+'Assumptions'!G72))+'Assumptions'!F56+'Assumptions'!F57+'Assumptions'!F58+'Assumptions'!F59+'Assumptions'!F60+'Assumptions'!F61+'Assumptions'!F62+'Assumptions'!F63+'Assumptions'!F64+'Assumptions'!F65)*(80%+20%*(MAX(50%,(1-'Assumptions'!F17-'Assumptions'!F18)+D68)/(1-'Assumptions'!F17-'Assumptions'!F18)))+((('Assumptions'!F6*('Assumptions'!F16*(1+C68))*'Assumptions'!F13)*(1-'Assumptions'!F17-MAX(0,'Assumptions'!F18-D68)-'Assumptions'!F19)-'Assumptions'!F6*('Assumptions'!F16*(1+C68))*('Assumptions'!F20+E68)-'Assumptions'!F6*'Assumptions'!F21)+('Callaway'!B47*(60%+40%*(MAX(50%,(1-'Assumptions'!F17-'Assumptions'!F18)+D68)/(1-'Assumptions'!F17-'Assumptions'!F18)))))*'Assumptions'!F28))</x:f>
        <x:v>7725169.354374999</x:v>
      </x:c>
      <x:c r="K68" s="106" t="n">
        <x:f>J68/'Callaway'!B73-1</x:f>
        <x:v>-0.052473094574441714</x:v>
      </x:c>
      <x:c r="L68" s="112" t="n">
        <x:f>IF((IF(G68=1,MAX(0,MIN(MAX(0,(((('Assumptions'!F6*('Assumptions'!F16*(1+C68))*'Assumptions'!F13)*(1-'Assumptions'!F17-MAX(0,'Assumptions'!F18-D68)-'Assumptions'!F19)-'Assumptions'!F6*('Assumptions'!F16*(1+C68))*('Assumptions'!F20+E68)-'Assumptions'!F6*'Assumptions'!F21)+('Callaway'!B47*(60%+40%*(MAX(50%,(1-'Assumptions'!F17-'Assumptions'!F18)+D68)/(1-'Assumptions'!F17-'Assumptions'!F18)))))-(('Assumptions'!F52*(1+'Assumptions'!E72))+('Assumptions'!F53*(1+'Assumptions'!F72))+(('Assumptions'!F54*(1+'Assumptions'!G72))+('Assumptions'!F55*(1+'Assumptions'!G72))+'Assumptions'!F56+'Assumptions'!F57+'Assumptions'!F58+'Assumptions'!F59+'Assumptions'!F60+'Assumptions'!F61+'Assumptions'!F62+'Assumptions'!F63+'Assumptions'!F64+'Assumptions'!F65)*(80%+20%*(MAX(50%,(1-'Assumptions'!F17-'Assumptions'!F18)+D68)/(1-'Assumptions'!F17-'Assumptions'!F18)))+((('Assumptions'!F6*('Assumptions'!F16*(1+C68))*'Assumptions'!F13)*(1-'Assumptions'!F17-MAX(0,'Assumptions'!F18-D68)-'Assumptions'!F19)-'Assumptions'!F6*('Assumptions'!F16*(1+C68))*('Assumptions'!F20+E68)-'Assumptions'!F6*'Assumptions'!F21)+('Callaway'!B47*(60%+40%*(MAX(50%,(1-'Assumptions'!F17-'Assumptions'!F18)+D68)/(1-'Assumptions'!F17-'Assumptions'!F18)))))*'Assumptions'!F28))/('Assumptions'!F34+F68))*55%,(((('Assumptions'!F6*('Assumptions'!F16*(1+C68))*'Assumptions'!F13)*(1-'Assumptions'!F17-MAX(0,'Assumptions'!F18-D68)-'Assumptions'!F19)-'Assumptions'!F6*('Assumptions'!F16*(1+C68))*('Assumptions'!F20+E68)-'Assumptions'!F6*'Assumptions'!F21)+('Callaway'!B47*(60%+40%*(MAX(50%,(1-'Assumptions'!F17-'Assumptions'!F18)+D68)/(1-'Assumptions'!F17-'Assumptions'!F18)))))-(('Assumptions'!F52*(1+'Assumptions'!E72))+('Assumptions'!F53*(1+'Assumptions'!F72))+(('Assumptions'!F54*(1+'Assumptions'!G72))+('Assumptions'!F55*(1+'Assumptions'!G72))+'Assumptions'!F56+'Assumptions'!F57+'Assumptions'!F58+'Assumptions'!F59+'Assumptions'!F60+'Assumptions'!F61+'Assumptions'!F62+'Assumptions'!F63+'Assumptions'!F64+'Assumptions'!F65)*(80%+20%*(MAX(50%,(1-'Assumptions'!F17-'Assumptions'!F18)+D68)/(1-'Assumptions'!F17-'Assumptions'!F18)))+((('Assumptions'!F6*('Assumptions'!F16*(1+C68))*'Assumptions'!F13)*(1-'Assumptions'!F17-MAX(0,'Assumptions'!F18-D68)-'Assumptions'!F19)-'Assumptions'!F6*('Assumptions'!F16*(1+C68))*('Assumptions'!F20+E68)-'Assumptions'!F6*'Assumptions'!F21)+('Callaway'!B47*(60%+40%*(MAX(50%,(1-'Assumptions'!F17-'Assumptions'!F18)+D68)/(1-'Assumptions'!F17-'Assumptions'!F18)))))*'Assumptions'!F28))/(1.30*(-PMT(('Assumptions'!F37+2%)/12,30*12,1)*12))))*(-PMT(('Assumptions'!F37+2%)/12,30*12,1)*12),'Callaway'!B98))&gt;0,J68/(IF(G68=1,MAX(0,MIN(MAX(0,(((('Assumptions'!F6*('Assumptions'!F16*(1+C68))*'Assumptions'!F13)*(1-'Assumptions'!F17-MAX(0,'Assumptions'!F18-D68)-'Assumptions'!F19)-'Assumptions'!F6*('Assumptions'!F16*(1+C68))*('Assumptions'!F20+E68)-'Assumptions'!F6*'Assumptions'!F21)+('Callaway'!B47*(60%+40%*(MAX(50%,(1-'Assumptions'!F17-'Assumptions'!F18)+D68)/(1-'Assumptions'!F17-'Assumptions'!F18)))))-(('Assumptions'!F52*(1+'Assumptions'!E72))+('Assumptions'!F53*(1+'Assumptions'!F72))+(('Assumptions'!F54*(1+'Assumptions'!G72))+('Assumptions'!F55*(1+'Assumptions'!G72))+'Assumptions'!F56+'Assumptions'!F57+'Assumptions'!F58+'Assumptions'!F59+'Assumptions'!F60+'Assumptions'!F61+'Assumptions'!F62+'Assumptions'!F63+'Assumptions'!F64+'Assumptions'!F65)*(80%+20%*(MAX(50%,(1-'Assumptions'!F17-'Assumptions'!F18)+D68)/(1-'Assumptions'!F17-'Assumptions'!F18)))+((('Assumptions'!F6*('Assumptions'!F16*(1+C68))*'Assumptions'!F13)*(1-'Assumptions'!F17-MAX(0,'Assumptions'!F18-D68)-'Assumptions'!F19)-'Assumptions'!F6*('Assumptions'!F16*(1+C68))*('Assumptions'!F20+E68)-'Assumptions'!F6*'Assumptions'!F21)+('Callaway'!B47*(60%+40%*(MAX(50%,(1-'Assumptions'!F17-'Assumptions'!F18)+D68)/(1-'Assumptions'!F17-'Assumptions'!F18)))))*'Assumptions'!F28))/('Assumptions'!F34+F68))*55%,(((('Assumptions'!F6*('Assumptions'!F16*(1+C68))*'Assumptions'!F13)*(1-'Assumptions'!F17-MAX(0,'Assumptions'!F18-D68)-'Assumptions'!F19)-'Assumptions'!F6*('Assumptions'!F16*(1+C68))*('Assumptions'!F20+E68)-'Assumptions'!F6*'Assumptions'!F21)+('Callaway'!B47*(60%+40%*(MAX(50%,(1-'Assumptions'!F17-'Assumptions'!F18)+D68)/(1-'Assumptions'!F17-'Assumptions'!F18)))))-(('Assumptions'!F52*(1+'Assumptions'!E72))+('Assumptions'!F53*(1+'Assumptions'!F72))+(('Assumptions'!F54*(1+'Assumptions'!G72))+('Assumptions'!F55*(1+'Assumptions'!G72))+'Assumptions'!F56+'Assumptions'!F57+'Assumptions'!F58+'Assumptions'!F59+'Assumptions'!F60+'Assumptions'!F61+'Assumptions'!F62+'Assumptions'!F63+'Assumptions'!F64+'Assumptions'!F65)*(80%+20%*(MAX(50%,(1-'Assumptions'!F17-'Assumptions'!F18)+D68)/(1-'Assumptions'!F17-'Assumptions'!F18)))+((('Assumptions'!F6*('Assumptions'!F16*(1+C68))*'Assumptions'!F13)*(1-'Assumptions'!F17-MAX(0,'Assumptions'!F18-D68)-'Assumptions'!F19)-'Assumptions'!F6*('Assumptions'!F16*(1+C68))*('Assumptions'!F20+E68)-'Assumptions'!F6*'Assumptions'!F21)+('Callaway'!B47*(60%+40%*(MAX(50%,(1-'Assumptions'!F17-'Assumptions'!F18)+D68)/(1-'Assumptions'!F17-'Assumptions'!F18)))))*'Assumptions'!F28))/(1.30*(-PMT(('Assumptions'!F37+2%)/12,30*12,1)*12))))*(-PMT(('Assumptions'!F37+2%)/12,30*12,1)*12),'Callaway'!B98)),"")</x:f>
        <x:v>1.6728825828968725</x:v>
      </x:c>
      <x:c r="M68" s="106" t="n">
        <x:f>IF((IF(G68=1,MAX(0,MIN(MAX(0,(((('Assumptions'!F6*('Assumptions'!F16*(1+C68))*'Assumptions'!F13)*(1-'Assumptions'!F17-MAX(0,'Assumptions'!F18-D68)-'Assumptions'!F19)-'Assumptions'!F6*('Assumptions'!F16*(1+C68))*('Assumptions'!F20+E68)-'Assumptions'!F6*'Assumptions'!F21)+('Callaway'!B47*(60%+40%*(MAX(50%,(1-'Assumptions'!F17-'Assumptions'!F18)+D68)/(1-'Assumptions'!F17-'Assumptions'!F18)))))-(('Assumptions'!F52*(1+'Assumptions'!E72))+('Assumptions'!F53*(1+'Assumptions'!F72))+(('Assumptions'!F54*(1+'Assumptions'!G72))+('Assumptions'!F55*(1+'Assumptions'!G72))+'Assumptions'!F56+'Assumptions'!F57+'Assumptions'!F58+'Assumptions'!F59+'Assumptions'!F60+'Assumptions'!F61+'Assumptions'!F62+'Assumptions'!F63+'Assumptions'!F64+'Assumptions'!F65)*(80%+20%*(MAX(50%,(1-'Assumptions'!F17-'Assumptions'!F18)+D68)/(1-'Assumptions'!F17-'Assumptions'!F18)))+((('Assumptions'!F6*('Assumptions'!F16*(1+C68))*'Assumptions'!F13)*(1-'Assumptions'!F17-MAX(0,'Assumptions'!F18-D68)-'Assumptions'!F19)-'Assumptions'!F6*('Assumptions'!F16*(1+C68))*('Assumptions'!F20+E68)-'Assumptions'!F6*'Assumptions'!F21)+('Callaway'!B47*(60%+40%*(MAX(50%,(1-'Assumptions'!F17-'Assumptions'!F18)+D68)/(1-'Assumptions'!F17-'Assumptions'!F18)))))*'Assumptions'!F28))/('Assumptions'!F34+F68))*55%,(((('Assumptions'!F6*('Assumptions'!F16*(1+C68))*'Assumptions'!F13)*(1-'Assumptions'!F17-MAX(0,'Assumptions'!F18-D68)-'Assumptions'!F19)-'Assumptions'!F6*('Assumptions'!F16*(1+C68))*('Assumptions'!F20+E68)-'Assumptions'!F6*'Assumptions'!F21)+('Callaway'!B47*(60%+40%*(MAX(50%,(1-'Assumptions'!F17-'Assumptions'!F18)+D68)/(1-'Assumptions'!F17-'Assumptions'!F18)))))-(('Assumptions'!F52*(1+'Assumptions'!E72))+('Assumptions'!F53*(1+'Assumptions'!F72))+(('Assumptions'!F54*(1+'Assumptions'!G72))+('Assumptions'!F55*(1+'Assumptions'!G72))+'Assumptions'!F56+'Assumptions'!F57+'Assumptions'!F58+'Assumptions'!F59+'Assumptions'!F60+'Assumptions'!F61+'Assumptions'!F62+'Assumptions'!F63+'Assumptions'!F64+'Assumptions'!F65)*(80%+20%*(MAX(50%,(1-'Assumptions'!F17-'Assumptions'!F18)+D68)/(1-'Assumptions'!F17-'Assumptions'!F18)))+((('Assumptions'!F6*('Assumptions'!F16*(1+C68))*'Assumptions'!F13)*(1-'Assumptions'!F17-MAX(0,'Assumptions'!F18-D68)-'Assumptions'!F19)-'Assumptions'!F6*('Assumptions'!F16*(1+C68))*('Assumptions'!F20+E68)-'Assumptions'!F6*'Assumptions'!F21)+('Callaway'!B47*(60%+40%*(MAX(50%,(1-'Assumptions'!F17-'Assumptions'!F18)+D68)/(1-'Assumptions'!F17-'Assumptions'!F18)))))*'Assumptions'!F28))/(1.30*(-PMT(('Assumptions'!F37+2%)/12,30*12,1)*12)))),'Assumptions'!F36))&gt;0,J68/(IF(G68=1,MAX(0,MIN(MAX(0,(((('Assumptions'!F6*('Assumptions'!F16*(1+C68))*'Assumptions'!F13)*(1-'Assumptions'!F17-MAX(0,'Assumptions'!F18-D68)-'Assumptions'!F19)-'Assumptions'!F6*('Assumptions'!F16*(1+C68))*('Assumptions'!F20+E68)-'Assumptions'!F6*'Assumptions'!F21)+('Callaway'!B47*(60%+40%*(MAX(50%,(1-'Assumptions'!F17-'Assumptions'!F18)+D68)/(1-'Assumptions'!F17-'Assumptions'!F18)))))-(('Assumptions'!F52*(1+'Assumptions'!E72))+('Assumptions'!F53*(1+'Assumptions'!F72))+(('Assumptions'!F54*(1+'Assumptions'!G72))+('Assumptions'!F55*(1+'Assumptions'!G72))+'Assumptions'!F56+'Assumptions'!F57+'Assumptions'!F58+'Assumptions'!F59+'Assumptions'!F60+'Assumptions'!F61+'Assumptions'!F62+'Assumptions'!F63+'Assumptions'!F64+'Assumptions'!F65)*(80%+20%*(MAX(50%,(1-'Assumptions'!F17-'Assumptions'!F18)+D68)/(1-'Assumptions'!F17-'Assumptions'!F18)))+((('Assumptions'!F6*('Assumptions'!F16*(1+C68))*'Assumptions'!F13)*(1-'Assumptions'!F17-MAX(0,'Assumptions'!F18-D68)-'Assumptions'!F19)-'Assumptions'!F6*('Assumptions'!F16*(1+C68))*('Assumptions'!F20+E68)-'Assumptions'!F6*'Assumptions'!F21)+('Callaway'!B47*(60%+40%*(MAX(50%,(1-'Assumptions'!F17-'Assumptions'!F18)+D68)/(1-'Assumptions'!F17-'Assumptions'!F18)))))*'Assumptions'!F28))/('Assumptions'!F34+F68))*55%,(((('Assumptions'!F6*('Assumptions'!F16*(1+C68))*'Assumptions'!F13)*(1-'Assumptions'!F17-MAX(0,'Assumptions'!F18-D68)-'Assumptions'!F19)-'Assumptions'!F6*('Assumptions'!F16*(1+C68))*('Assumptions'!F20+E68)-'Assumptions'!F6*'Assumptions'!F21)+('Callaway'!B47*(60%+40%*(MAX(50%,(1-'Assumptions'!F17-'Assumptions'!F18)+D68)/(1-'Assumptions'!F17-'Assumptions'!F18)))))-(('Assumptions'!F52*(1+'Assumptions'!E72))+('Assumptions'!F53*(1+'Assumptions'!F72))+(('Assumptions'!F54*(1+'Assumptions'!G72))+('Assumptions'!F55*(1+'Assumptions'!G72))+'Assumptions'!F56+'Assumptions'!F57+'Assumptions'!F58+'Assumptions'!F59+'Assumptions'!F60+'Assumptions'!F61+'Assumptions'!F62+'Assumptions'!F63+'Assumptions'!F64+'Assumptions'!F65)*(80%+20%*(MAX(50%,(1-'Assumptions'!F17-'Assumptions'!F18)+D68)/(1-'Assumptions'!F17-'Assumptions'!F18)))+((('Assumptions'!F6*('Assumptions'!F16*(1+C68))*'Assumptions'!F13)*(1-'Assumptions'!F17-MAX(0,'Assumptions'!F18-D68)-'Assumptions'!F19)-'Assumptions'!F6*('Assumptions'!F16*(1+C68))*('Assumptions'!F20+E68)-'Assumptions'!F6*'Assumptions'!F21)+('Callaway'!B47*(60%+40%*(MAX(50%,(1-'Assumptions'!F17-'Assumptions'!F18)+D68)/(1-'Assumptions'!F17-'Assumptions'!F18)))))*'Assumptions'!F28))/(1.30*(-PMT(('Assumptions'!F37+2%)/12,30*12,1)*12)))),'Assumptions'!F36)),"")</x:f>
        <x:v>0.12360270966999999</x:v>
      </x:c>
      <x:c r="N68" s="110" t="n">
        <x:f>J68-'Callaway'!B76-(IF(G68=1,MAX(0,MIN(MAX(0,(((('Assumptions'!F6*('Assumptions'!F16*(1+C68))*'Assumptions'!F13)*(1-'Assumptions'!F17-MAX(0,'Assumptions'!F18-D68)-'Assumptions'!F19)-'Assumptions'!F6*('Assumptions'!F16*(1+C68))*('Assumptions'!F20+E68)-'Assumptions'!F6*'Assumptions'!F21)+('Callaway'!B47*(60%+40%*(MAX(50%,(1-'Assumptions'!F17-'Assumptions'!F18)+D68)/(1-'Assumptions'!F17-'Assumptions'!F18)))))-(('Assumptions'!F52*(1+'Assumptions'!E72))+('Assumptions'!F53*(1+'Assumptions'!F72))+(('Assumptions'!F54*(1+'Assumptions'!G72))+('Assumptions'!F55*(1+'Assumptions'!G72))+'Assumptions'!F56+'Assumptions'!F57+'Assumptions'!F58+'Assumptions'!F59+'Assumptions'!F60+'Assumptions'!F61+'Assumptions'!F62+'Assumptions'!F63+'Assumptions'!F64+'Assumptions'!F65)*(80%+20%*(MAX(50%,(1-'Assumptions'!F17-'Assumptions'!F18)+D68)/(1-'Assumptions'!F17-'Assumptions'!F18)))+((('Assumptions'!F6*('Assumptions'!F16*(1+C68))*'Assumptions'!F13)*(1-'Assumptions'!F17-MAX(0,'Assumptions'!F18-D68)-'Assumptions'!F19)-'Assumptions'!F6*('Assumptions'!F16*(1+C68))*('Assumptions'!F20+E68)-'Assumptions'!F6*'Assumptions'!F21)+('Callaway'!B47*(60%+40%*(MAX(50%,(1-'Assumptions'!F17-'Assumptions'!F18)+D68)/(1-'Assumptions'!F17-'Assumptions'!F18)))))*'Assumptions'!F28))/('Assumptions'!F34+F68))*55%,(((('Assumptions'!F6*('Assumptions'!F16*(1+C68))*'Assumptions'!F13)*(1-'Assumptions'!F17-MAX(0,'Assumptions'!F18-D68)-'Assumptions'!F19)-'Assumptions'!F6*('Assumptions'!F16*(1+C68))*('Assumptions'!F20+E68)-'Assumptions'!F6*'Assumptions'!F21)+('Callaway'!B47*(60%+40%*(MAX(50%,(1-'Assumptions'!F17-'Assumptions'!F18)+D68)/(1-'Assumptions'!F17-'Assumptions'!F18)))))-(('Assumptions'!F52*(1+'Assumptions'!E72))+('Assumptions'!F53*(1+'Assumptions'!F72))+(('Assumptions'!F54*(1+'Assumptions'!G72))+('Assumptions'!F55*(1+'Assumptions'!G72))+'Assumptions'!F56+'Assumptions'!F57+'Assumptions'!F58+'Assumptions'!F59+'Assumptions'!F60+'Assumptions'!F61+'Assumptions'!F62+'Assumptions'!F63+'Assumptions'!F64+'Assumptions'!F65)*(80%+20%*(MAX(50%,(1-'Assumptions'!F17-'Assumptions'!F18)+D68)/(1-'Assumptions'!F17-'Assumptions'!F18)))+((('Assumptions'!F6*('Assumptions'!F16*(1+C68))*'Assumptions'!F13)*(1-'Assumptions'!F17-MAX(0,'Assumptions'!F18-D68)-'Assumptions'!F19)-'Assumptions'!F6*('Assumptions'!F16*(1+C68))*('Assumptions'!F20+E68)-'Assumptions'!F6*'Assumptions'!F21)+('Callaway'!B47*(60%+40%*(MAX(50%,(1-'Assumptions'!F17-'Assumptions'!F18)+D68)/(1-'Assumptions'!F17-'Assumptions'!F18)))))*'Assumptions'!F28))/(1.30*(-PMT(('Assumptions'!F37+2%)/12,30*12,1)*12))))*(-PMT(('Assumptions'!F37+2%)/12,30*12,1)*12),'Callaway'!B98))-'Callaway'!B102-'Assumptions'!F6*'Assumptions'!I72</x:f>
        <x:v>2881390.351177063</x:v>
      </x:c>
      <x:c r="O68" s="110" t="n">
        <x:f>MAX(0,(((('Assumptions'!F6*('Assumptions'!F16*(1+C68))*'Assumptions'!F13)*(1-'Assumptions'!F17-MAX(0,'Assumptions'!F18-D68)-'Assumptions'!F19)-'Assumptions'!F6*('Assumptions'!F16*(1+C68))*('Assumptions'!F20+E68)-'Assumptions'!F6*'Assumptions'!F21)+('Callaway'!B47*(60%+40%*(MAX(50%,(1-'Assumptions'!F17-'Assumptions'!F18)+D68)/(1-'Assumptions'!F17-'Assumptions'!F18)))))-(('Assumptions'!F52*(1+'Assumptions'!E72))+('Assumptions'!F53*(1+'Assumptions'!F72))+(('Assumptions'!F54*(1+'Assumptions'!G72))+('Assumptions'!F55*(1+'Assumptions'!G72))+'Assumptions'!F56+'Assumptions'!F57+'Assumptions'!F58+'Assumptions'!F59+'Assumptions'!F60+'Assumptions'!F61+'Assumptions'!F62+'Assumptions'!F63+'Assumptions'!F64+'Assumptions'!F65)*(80%+20%*(MAX(50%,(1-'Assumptions'!F17-'Assumptions'!F18)+D68)/(1-'Assumptions'!F17-'Assumptions'!F18)))+((('Assumptions'!F6*('Assumptions'!F16*(1+C68))*'Assumptions'!F13)*(1-'Assumptions'!F17-MAX(0,'Assumptions'!F18-D68)-'Assumptions'!F19)-'Assumptions'!F6*('Assumptions'!F16*(1+C68))*('Assumptions'!F20+E68)-'Assumptions'!F6*'Assumptions'!F21)+('Callaway'!B47*(60%+40%*(MAX(50%,(1-'Assumptions'!F17-'Assumptions'!F18)+D68)/(1-'Assumptions'!F17-'Assumptions'!F18)))))*'Assumptions'!F28))/('Assumptions'!F34+F68))</x:f>
        <x:v>140457624.62499997</x:v>
      </x:c>
      <x:c r="P68" s="106" t="n">
        <x:f>IF(O68&gt;0,(IF(G68=1,MAX(0,MIN(MAX(0,(((('Assumptions'!F6*('Assumptions'!F16*(1+C68))*'Assumptions'!F13)*(1-'Assumptions'!F17-MAX(0,'Assumptions'!F18-D68)-'Assumptions'!F19)-'Assumptions'!F6*('Assumptions'!F16*(1+C68))*('Assumptions'!F20+E68)-'Assumptions'!F6*'Assumptions'!F21)+('Callaway'!B47*(60%+40%*(MAX(50%,(1-'Assumptions'!F17-'Assumptions'!F18)+D68)/(1-'Assumptions'!F17-'Assumptions'!F18)))))-(('Assumptions'!F52*(1+'Assumptions'!E72))+('Assumptions'!F53*(1+'Assumptions'!F72))+(('Assumptions'!F54*(1+'Assumptions'!G72))+('Assumptions'!F55*(1+'Assumptions'!G72))+'Assumptions'!F56+'Assumptions'!F57+'Assumptions'!F58+'Assumptions'!F59+'Assumptions'!F60+'Assumptions'!F61+'Assumptions'!F62+'Assumptions'!F63+'Assumptions'!F64+'Assumptions'!F65)*(80%+20%*(MAX(50%,(1-'Assumptions'!F17-'Assumptions'!F18)+D68)/(1-'Assumptions'!F17-'Assumptions'!F18)))+((('Assumptions'!F6*('Assumptions'!F16*(1+C68))*'Assumptions'!F13)*(1-'Assumptions'!F17-MAX(0,'Assumptions'!F18-D68)-'Assumptions'!F19)-'Assumptions'!F6*('Assumptions'!F16*(1+C68))*('Assumptions'!F20+E68)-'Assumptions'!F6*'Assumptions'!F21)+('Callaway'!B47*(60%+40%*(MAX(50%,(1-'Assumptions'!F17-'Assumptions'!F18)+D68)/(1-'Assumptions'!F17-'Assumptions'!F18)))))*'Assumptions'!F28))/('Assumptions'!F34+F68))*55%,(((('Assumptions'!F6*('Assumptions'!F16*(1+C68))*'Assumptions'!F13)*(1-'Assumptions'!F17-MAX(0,'Assumptions'!F18-D68)-'Assumptions'!F19)-'Assumptions'!F6*('Assumptions'!F16*(1+C68))*('Assumptions'!F20+E68)-'Assumptions'!F6*'Assumptions'!F21)+('Callaway'!B47*(60%+40%*(MAX(50%,(1-'Assumptions'!F17-'Assumptions'!F18)+D68)/(1-'Assumptions'!F17-'Assumptions'!F18)))))-(('Assumptions'!F52*(1+'Assumptions'!E72))+('Assumptions'!F53*(1+'Assumptions'!F72))+(('Assumptions'!F54*(1+'Assumptions'!G72))+('Assumptions'!F55*(1+'Assumptions'!G72))+'Assumptions'!F56+'Assumptions'!F57+'Assumptions'!F58+'Assumptions'!F59+'Assumptions'!F60+'Assumptions'!F61+'Assumptions'!F62+'Assumptions'!F63+'Assumptions'!F64+'Assumptions'!F65)*(80%+20%*(MAX(50%,(1-'Assumptions'!F17-'Assumptions'!F18)+D68)/(1-'Assumptions'!F17-'Assumptions'!F18)))+((('Assumptions'!F6*('Assumptions'!F16*(1+C68))*'Assumptions'!F13)*(1-'Assumptions'!F17-MAX(0,'Assumptions'!F18-D68)-'Assumptions'!F19)-'Assumptions'!F6*('Assumptions'!F16*(1+C68))*('Assumptions'!F20+E68)-'Assumptions'!F6*'Assumptions'!F21)+('Callaway'!B47*(60%+40%*(MAX(50%,(1-'Assumptions'!F17-'Assumptions'!F18)+D68)/(1-'Assumptions'!F17-'Assumptions'!F18)))))*'Assumptions'!F28))/(1.30*(-PMT(('Assumptions'!F37+2%)/12,30*12,1)*12)))),'Assumptions'!F36))/O68,"")</x:f>
        <x:v>0.4449740636499107</x:v>
      </x:c>
      <x:c r="Q68" s="110" t="n">
        <x:f>O68-(IF(G68=1,MAX(0,MIN(MAX(0,(((('Assumptions'!F6*('Assumptions'!F16*(1+C68))*'Assumptions'!F13)*(1-'Assumptions'!F17-MAX(0,'Assumptions'!F18-D68)-'Assumptions'!F19)-'Assumptions'!F6*('Assumptions'!F16*(1+C68))*('Assumptions'!F20+E68)-'Assumptions'!F6*'Assumptions'!F21)+('Callaway'!B47*(60%+40%*(MAX(50%,(1-'Assumptions'!F17-'Assumptions'!F18)+D68)/(1-'Assumptions'!F17-'Assumptions'!F18)))))-(('Assumptions'!F52*(1+'Assumptions'!E72))+('Assumptions'!F53*(1+'Assumptions'!F72))+(('Assumptions'!F54*(1+'Assumptions'!G72))+('Assumptions'!F55*(1+'Assumptions'!G72))+'Assumptions'!F56+'Assumptions'!F57+'Assumptions'!F58+'Assumptions'!F59+'Assumptions'!F60+'Assumptions'!F61+'Assumptions'!F62+'Assumptions'!F63+'Assumptions'!F64+'Assumptions'!F65)*(80%+20%*(MAX(50%,(1-'Assumptions'!F17-'Assumptions'!F18)+D68)/(1-'Assumptions'!F17-'Assumptions'!F18)))+((('Assumptions'!F6*('Assumptions'!F16*(1+C68))*'Assumptions'!F13)*(1-'Assumptions'!F17-MAX(0,'Assumptions'!F18-D68)-'Assumptions'!F19)-'Assumptions'!F6*('Assumptions'!F16*(1+C68))*('Assumptions'!F20+E68)-'Assumptions'!F6*'Assumptions'!F21)+('Callaway'!B47*(60%+40%*(MAX(50%,(1-'Assumptions'!F17-'Assumptions'!F18)+D68)/(1-'Assumptions'!F17-'Assumptions'!F18)))))*'Assumptions'!F28))/('Assumptions'!F34+F68))*55%,(((('Assumptions'!F6*('Assumptions'!F16*(1+C68))*'Assumptions'!F13)*(1-'Assumptions'!F17-MAX(0,'Assumptions'!F18-D68)-'Assumptions'!F19)-'Assumptions'!F6*('Assumptions'!F16*(1+C68))*('Assumptions'!F20+E68)-'Assumptions'!F6*'Assumptions'!F21)+('Callaway'!B47*(60%+40%*(MAX(50%,(1-'Assumptions'!F17-'Assumptions'!F18)+D68)/(1-'Assumptions'!F17-'Assumptions'!F18)))))-(('Assumptions'!F52*(1+'Assumptions'!E72))+('Assumptions'!F53*(1+'Assumptions'!F72))+(('Assumptions'!F54*(1+'Assumptions'!G72))+('Assumptions'!F55*(1+'Assumptions'!G72))+'Assumptions'!F56+'Assumptions'!F57+'Assumptions'!F58+'Assumptions'!F59+'Assumptions'!F60+'Assumptions'!F61+'Assumptions'!F62+'Assumptions'!F63+'Assumptions'!F64+'Assumptions'!F65)*(80%+20%*(MAX(50%,(1-'Assumptions'!F17-'Assumptions'!F18)+D68)/(1-'Assumptions'!F17-'Assumptions'!F18)))+((('Assumptions'!F6*('Assumptions'!F16*(1+C68))*'Assumptions'!F13)*(1-'Assumptions'!F17-MAX(0,'Assumptions'!F18-D68)-'Assumptions'!F19)-'Assumptions'!F6*('Assumptions'!F16*(1+C68))*('Assumptions'!F20+E68)-'Assumptions'!F6*'Assumptions'!F21)+('Callaway'!B47*(60%+40%*(MAX(50%,(1-'Assumptions'!F17-'Assumptions'!F18)+D68)/(1-'Assumptions'!F17-'Assumptions'!F18)))))*'Assumptions'!F28))/(1.30*(-PMT(('Assumptions'!F37+2%)/12,30*12,1)*12)))),'Assumptions'!F36))-'Assumptions'!F41</x:f>
        <x:v>77957624.62499997</x:v>
      </x:c>
      <x:c r="R68" s="110" t="n">
        <x:f>IF(G68=1,MAX(0,'Assumptions'!F36-(MAX(0,MIN(MAX(0,(((('Assumptions'!F6*('Assumptions'!F16*(1+C68))*'Assumptions'!F13)*(1-'Assumptions'!F17-MAX(0,'Assumptions'!F18-D68)-'Assumptions'!F19)-'Assumptions'!F6*('Assumptions'!F16*(1+C68))*('Assumptions'!F20+E68)-'Assumptions'!F6*'Assumptions'!F21)+('Callaway'!B47*(60%+40%*(MAX(50%,(1-'Assumptions'!F17-'Assumptions'!F18)+D68)/(1-'Assumptions'!F17-'Assumptions'!F18)))))-(('Assumptions'!F52*(1+'Assumptions'!E72))+('Assumptions'!F53*(1+'Assumptions'!F72))+(('Assumptions'!F54*(1+'Assumptions'!G72))+('Assumptions'!F55*(1+'Assumptions'!G72))+'Assumptions'!F56+'Assumptions'!F57+'Assumptions'!F58+'Assumptions'!F59+'Assumptions'!F60+'Assumptions'!F61+'Assumptions'!F62+'Assumptions'!F63+'Assumptions'!F64+'Assumptions'!F65)*(80%+20%*(MAX(50%,(1-'Assumptions'!F17-'Assumptions'!F18)+D68)/(1-'Assumptions'!F17-'Assumptions'!F18)))+((('Assumptions'!F6*('Assumptions'!F16*(1+C68))*'Assumptions'!F13)*(1-'Assumptions'!F17-MAX(0,'Assumptions'!F18-D68)-'Assumptions'!F19)-'Assumptions'!F6*('Assumptions'!F16*(1+C68))*('Assumptions'!F20+E68)-'Assumptions'!F6*'Assumptions'!F21)+('Callaway'!B47*(60%+40%*(MAX(50%,(1-'Assumptions'!F17-'Assumptions'!F18)+D68)/(1-'Assumptions'!F17-'Assumptions'!F18)))))*'Assumptions'!F28))/('Assumptions'!F34+F68))*55%,(((('Assumptions'!F6*('Assumptions'!F16*(1+C68))*'Assumptions'!F13)*(1-'Assumptions'!F17-MAX(0,'Assumptions'!F18-D68)-'Assumptions'!F19)-'Assumptions'!F6*('Assumptions'!F16*(1+C68))*('Assumptions'!F20+E68)-'Assumptions'!F6*'Assumptions'!F21)+('Callaway'!B47*(60%+40%*(MAX(50%,(1-'Assumptions'!F17-'Assumptions'!F18)+D68)/(1-'Assumptions'!F17-'Assumptions'!F18)))))-(('Assumptions'!F52*(1+'Assumptions'!E72))+('Assumptions'!F53*(1+'Assumptions'!F72))+(('Assumptions'!F54*(1+'Assumptions'!G72))+('Assumptions'!F55*(1+'Assumptions'!G72))+'Assumptions'!F56+'Assumptions'!F57+'Assumptions'!F58+'Assumptions'!F59+'Assumptions'!F60+'Assumptions'!F61+'Assumptions'!F62+'Assumptions'!F63+'Assumptions'!F64+'Assumptions'!F65)*(80%+20%*(MAX(50%,(1-'Assumptions'!F17-'Assumptions'!F18)+D68)/(1-'Assumptions'!F17-'Assumptions'!F18)))+((('Assumptions'!F6*('Assumptions'!F16*(1+C68))*'Assumptions'!F13)*(1-'Assumptions'!F17-MAX(0,'Assumptions'!F18-D68)-'Assumptions'!F19)-'Assumptions'!F6*('Assumptions'!F16*(1+C68))*('Assumptions'!F20+E68)-'Assumptions'!F6*'Assumptions'!F21)+('Callaway'!B47*(60%+40%*(MAX(50%,(1-'Assumptions'!F17-'Assumptions'!F18)+D68)/(1-'Assumptions'!F17-'Assumptions'!F18)))))*'Assumptions'!F28))/(1.30*(-PMT(('Assumptions'!F37+2%)/12,30*12,1)*12)))))),0)</x:f>
        <x:v>0</x:v>
      </x:c>
      <x:c r="S68" s="32" t="str">
        <x:v>Property cash flow, then common equity</x:v>
      </x:c>
    </x:row>
    <x:row r="69">
      <x:c r="A69" s="32" t="str">
        <x:v>Callaway</x:v>
      </x:c>
      <x:c r="B69" s="32" t="str">
        <x:v>Supply +1,500 beds</x:v>
      </x:c>
      <x:c r="C69" s="104" t="n">
        <x:f>'Assumptions'!B73</x:f>
        <x:v>-0.02</x:v>
      </x:c>
      <x:c r="D69" s="104" t="n">
        <x:f>'Assumptions'!C73</x:f>
        <x:v>-0.03</x:v>
      </x:c>
      <x:c r="E69" s="102" t="n">
        <x:f>'Assumptions'!D73</x:f>
        <x:v>0.5</x:v>
      </x:c>
      <x:c r="F69" s="104" t="n">
        <x:f>'Assumptions'!H73</x:f>
        <x:v>0.0025</x:v>
      </x:c>
      <x:c r="G69" s="91" t="n">
        <x:f>'Assumptions'!J73</x:f>
        <x:v>0</x:v>
      </x:c>
      <x:c r="H69" s="110" t="n">
        <x:f>(('Assumptions'!F6*('Assumptions'!F16*(1+C69))*'Assumptions'!F13)*(1-'Assumptions'!F17-MAX(0,'Assumptions'!F18-D69)-'Assumptions'!F19)-'Assumptions'!F6*('Assumptions'!F16*(1+C69))*('Assumptions'!F20+E69)-'Assumptions'!F6*'Assumptions'!F21)/'Assumptions'!F6/'Assumptions'!F13</x:f>
        <x:v>2066.865</x:v>
      </x:c>
      <x:c r="I69" s="110" t="n">
        <x:f>((('Assumptions'!F6*('Assumptions'!F16*(1+C69))*'Assumptions'!F13)*(1-'Assumptions'!F17-MAX(0,'Assumptions'!F18-D69)-'Assumptions'!F19)-'Assumptions'!F6*('Assumptions'!F16*(1+C69))*('Assumptions'!F20+E69)-'Assumptions'!F6*'Assumptions'!F21)+('Callaway'!B47*(60%+40%*(MAX(50%,(1-'Assumptions'!F17-'Assumptions'!F18)+D69)/(1-'Assumptions'!F17-'Assumptions'!F18)))))</x:f>
        <x:v>15935287.199999997</x:v>
      </x:c>
      <x:c r="J69" s="110" t="n">
        <x:f>(((('Assumptions'!F6*('Assumptions'!F16*(1+C69))*'Assumptions'!F13)*(1-'Assumptions'!F17-MAX(0,'Assumptions'!F18-D69)-'Assumptions'!F19)-'Assumptions'!F6*('Assumptions'!F16*(1+C69))*('Assumptions'!F20+E69)-'Assumptions'!F6*'Assumptions'!F21)+('Callaway'!B47*(60%+40%*(MAX(50%,(1-'Assumptions'!F17-'Assumptions'!F18)+D69)/(1-'Assumptions'!F17-'Assumptions'!F18)))))-(('Assumptions'!F52*(1+'Assumptions'!E73))+('Assumptions'!F53*(1+'Assumptions'!F73))+(('Assumptions'!F54*(1+'Assumptions'!G73))+('Assumptions'!F55*(1+'Assumptions'!G73))+'Assumptions'!F56+'Assumptions'!F57+'Assumptions'!F58+'Assumptions'!F59+'Assumptions'!F60+'Assumptions'!F61+'Assumptions'!F62+'Assumptions'!F63+'Assumptions'!F64+'Assumptions'!F65)*(80%+20%*(MAX(50%,(1-'Assumptions'!F17-'Assumptions'!F18)+D69)/(1-'Assumptions'!F17-'Assumptions'!F18)))+((('Assumptions'!F6*('Assumptions'!F16*(1+C69))*'Assumptions'!F13)*(1-'Assumptions'!F17-MAX(0,'Assumptions'!F18-D69)-'Assumptions'!F19)-'Assumptions'!F6*('Assumptions'!F16*(1+C69))*('Assumptions'!F20+E69)-'Assumptions'!F6*'Assumptions'!F21)+('Callaway'!B47*(60%+40%*(MAX(50%,(1-'Assumptions'!F17-'Assumptions'!F18)+D69)/(1-'Assumptions'!F17-'Assumptions'!F18)))))*'Assumptions'!F28))</x:f>
        <x:v>6450353.583999997</x:v>
      </x:c>
      <x:c r="K69" s="106" t="n">
        <x:f>J69/'Callaway'!B73-1</x:f>
        <x:v>-0.20883500542459565</x:v>
      </x:c>
      <x:c r="L69" s="112" t="n">
        <x:f>IF((IF(G69=1,MAX(0,MIN(MAX(0,(((('Assumptions'!F6*('Assumptions'!F16*(1+C69))*'Assumptions'!F13)*(1-'Assumptions'!F17-MAX(0,'Assumptions'!F18-D69)-'Assumptions'!F19)-'Assumptions'!F6*('Assumptions'!F16*(1+C69))*('Assumptions'!F20+E69)-'Assumptions'!F6*'Assumptions'!F21)+('Callaway'!B47*(60%+40%*(MAX(50%,(1-'Assumptions'!F17-'Assumptions'!F18)+D69)/(1-'Assumptions'!F17-'Assumptions'!F18)))))-(('Assumptions'!F52*(1+'Assumptions'!E73))+('Assumptions'!F53*(1+'Assumptions'!F73))+(('Assumptions'!F54*(1+'Assumptions'!G73))+('Assumptions'!F55*(1+'Assumptions'!G73))+'Assumptions'!F56+'Assumptions'!F57+'Assumptions'!F58+'Assumptions'!F59+'Assumptions'!F60+'Assumptions'!F61+'Assumptions'!F62+'Assumptions'!F63+'Assumptions'!F64+'Assumptions'!F65)*(80%+20%*(MAX(50%,(1-'Assumptions'!F17-'Assumptions'!F18)+D69)/(1-'Assumptions'!F17-'Assumptions'!F18)))+((('Assumptions'!F6*('Assumptions'!F16*(1+C69))*'Assumptions'!F13)*(1-'Assumptions'!F17-MAX(0,'Assumptions'!F18-D69)-'Assumptions'!F19)-'Assumptions'!F6*('Assumptions'!F16*(1+C69))*('Assumptions'!F20+E69)-'Assumptions'!F6*'Assumptions'!F21)+('Callaway'!B47*(60%+40%*(MAX(50%,(1-'Assumptions'!F17-'Assumptions'!F18)+D69)/(1-'Assumptions'!F17-'Assumptions'!F18)))))*'Assumptions'!F28))/('Assumptions'!F34+F69))*55%,(((('Assumptions'!F6*('Assumptions'!F16*(1+C69))*'Assumptions'!F13)*(1-'Assumptions'!F17-MAX(0,'Assumptions'!F18-D69)-'Assumptions'!F19)-'Assumptions'!F6*('Assumptions'!F16*(1+C69))*('Assumptions'!F20+E69)-'Assumptions'!F6*'Assumptions'!F21)+('Callaway'!B47*(60%+40%*(MAX(50%,(1-'Assumptions'!F17-'Assumptions'!F18)+D69)/(1-'Assumptions'!F17-'Assumptions'!F18)))))-(('Assumptions'!F52*(1+'Assumptions'!E73))+('Assumptions'!F53*(1+'Assumptions'!F73))+(('Assumptions'!F54*(1+'Assumptions'!G73))+('Assumptions'!F55*(1+'Assumptions'!G73))+'Assumptions'!F56+'Assumptions'!F57+'Assumptions'!F58+'Assumptions'!F59+'Assumptions'!F60+'Assumptions'!F61+'Assumptions'!F62+'Assumptions'!F63+'Assumptions'!F64+'Assumptions'!F65)*(80%+20%*(MAX(50%,(1-'Assumptions'!F17-'Assumptions'!F18)+D69)/(1-'Assumptions'!F17-'Assumptions'!F18)))+((('Assumptions'!F6*('Assumptions'!F16*(1+C69))*'Assumptions'!F13)*(1-'Assumptions'!F17-MAX(0,'Assumptions'!F18-D69)-'Assumptions'!F19)-'Assumptions'!F6*('Assumptions'!F16*(1+C69))*('Assumptions'!F20+E69)-'Assumptions'!F6*'Assumptions'!F21)+('Callaway'!B47*(60%+40%*(MAX(50%,(1-'Assumptions'!F17-'Assumptions'!F18)+D69)/(1-'Assumptions'!F17-'Assumptions'!F18)))))*'Assumptions'!F28))/(1.30*(-PMT(('Assumptions'!F37+2%)/12,30*12,1)*12))))*(-PMT(('Assumptions'!F37+2%)/12,30*12,1)*12),'Callaway'!B98))&gt;0,J69/(IF(G69=1,MAX(0,MIN(MAX(0,(((('Assumptions'!F6*('Assumptions'!F16*(1+C69))*'Assumptions'!F13)*(1-'Assumptions'!F17-MAX(0,'Assumptions'!F18-D69)-'Assumptions'!F19)-'Assumptions'!F6*('Assumptions'!F16*(1+C69))*('Assumptions'!F20+E69)-'Assumptions'!F6*'Assumptions'!F21)+('Callaway'!B47*(60%+40%*(MAX(50%,(1-'Assumptions'!F17-'Assumptions'!F18)+D69)/(1-'Assumptions'!F17-'Assumptions'!F18)))))-(('Assumptions'!F52*(1+'Assumptions'!E73))+('Assumptions'!F53*(1+'Assumptions'!F73))+(('Assumptions'!F54*(1+'Assumptions'!G73))+('Assumptions'!F55*(1+'Assumptions'!G73))+'Assumptions'!F56+'Assumptions'!F57+'Assumptions'!F58+'Assumptions'!F59+'Assumptions'!F60+'Assumptions'!F61+'Assumptions'!F62+'Assumptions'!F63+'Assumptions'!F64+'Assumptions'!F65)*(80%+20%*(MAX(50%,(1-'Assumptions'!F17-'Assumptions'!F18)+D69)/(1-'Assumptions'!F17-'Assumptions'!F18)))+((('Assumptions'!F6*('Assumptions'!F16*(1+C69))*'Assumptions'!F13)*(1-'Assumptions'!F17-MAX(0,'Assumptions'!F18-D69)-'Assumptions'!F19)-'Assumptions'!F6*('Assumptions'!F16*(1+C69))*('Assumptions'!F20+E69)-'Assumptions'!F6*'Assumptions'!F21)+('Callaway'!B47*(60%+40%*(MAX(50%,(1-'Assumptions'!F17-'Assumptions'!F18)+D69)/(1-'Assumptions'!F17-'Assumptions'!F18)))))*'Assumptions'!F28))/('Assumptions'!F34+F69))*55%,(((('Assumptions'!F6*('Assumptions'!F16*(1+C69))*'Assumptions'!F13)*(1-'Assumptions'!F17-MAX(0,'Assumptions'!F18-D69)-'Assumptions'!F19)-'Assumptions'!F6*('Assumptions'!F16*(1+C69))*('Assumptions'!F20+E69)-'Assumptions'!F6*'Assumptions'!F21)+('Callaway'!B47*(60%+40%*(MAX(50%,(1-'Assumptions'!F17-'Assumptions'!F18)+D69)/(1-'Assumptions'!F17-'Assumptions'!F18)))))-(('Assumptions'!F52*(1+'Assumptions'!E73))+('Assumptions'!F53*(1+'Assumptions'!F73))+(('Assumptions'!F54*(1+'Assumptions'!G73))+('Assumptions'!F55*(1+'Assumptions'!G73))+'Assumptions'!F56+'Assumptions'!F57+'Assumptions'!F58+'Assumptions'!F59+'Assumptions'!F60+'Assumptions'!F61+'Assumptions'!F62+'Assumptions'!F63+'Assumptions'!F64+'Assumptions'!F65)*(80%+20%*(MAX(50%,(1-'Assumptions'!F17-'Assumptions'!F18)+D69)/(1-'Assumptions'!F17-'Assumptions'!F18)))+((('Assumptions'!F6*('Assumptions'!F16*(1+C69))*'Assumptions'!F13)*(1-'Assumptions'!F17-MAX(0,'Assumptions'!F18-D69)-'Assumptions'!F19)-'Assumptions'!F6*('Assumptions'!F16*(1+C69))*('Assumptions'!F20+E69)-'Assumptions'!F6*'Assumptions'!F21)+('Callaway'!B47*(60%+40%*(MAX(50%,(1-'Assumptions'!F17-'Assumptions'!F18)+D69)/(1-'Assumptions'!F17-'Assumptions'!F18)))))*'Assumptions'!F28))/(1.30*(-PMT(('Assumptions'!F37+2%)/12,30*12,1)*12))))*(-PMT(('Assumptions'!F37+2%)/12,30*12,1)*12),'Callaway'!B98)),"")</x:f>
        <x:v>1.396821696612893</x:v>
      </x:c>
      <x:c r="M69" s="106" t="n">
        <x:f>IF((IF(G69=1,MAX(0,MIN(MAX(0,(((('Assumptions'!F6*('Assumptions'!F16*(1+C69))*'Assumptions'!F13)*(1-'Assumptions'!F17-MAX(0,'Assumptions'!F18-D69)-'Assumptions'!F19)-'Assumptions'!F6*('Assumptions'!F16*(1+C69))*('Assumptions'!F20+E69)-'Assumptions'!F6*'Assumptions'!F21)+('Callaway'!B47*(60%+40%*(MAX(50%,(1-'Assumptions'!F17-'Assumptions'!F18)+D69)/(1-'Assumptions'!F17-'Assumptions'!F18)))))-(('Assumptions'!F52*(1+'Assumptions'!E73))+('Assumptions'!F53*(1+'Assumptions'!F73))+(('Assumptions'!F54*(1+'Assumptions'!G73))+('Assumptions'!F55*(1+'Assumptions'!G73))+'Assumptions'!F56+'Assumptions'!F57+'Assumptions'!F58+'Assumptions'!F59+'Assumptions'!F60+'Assumptions'!F61+'Assumptions'!F62+'Assumptions'!F63+'Assumptions'!F64+'Assumptions'!F65)*(80%+20%*(MAX(50%,(1-'Assumptions'!F17-'Assumptions'!F18)+D69)/(1-'Assumptions'!F17-'Assumptions'!F18)))+((('Assumptions'!F6*('Assumptions'!F16*(1+C69))*'Assumptions'!F13)*(1-'Assumptions'!F17-MAX(0,'Assumptions'!F18-D69)-'Assumptions'!F19)-'Assumptions'!F6*('Assumptions'!F16*(1+C69))*('Assumptions'!F20+E69)-'Assumptions'!F6*'Assumptions'!F21)+('Callaway'!B47*(60%+40%*(MAX(50%,(1-'Assumptions'!F17-'Assumptions'!F18)+D69)/(1-'Assumptions'!F17-'Assumptions'!F18)))))*'Assumptions'!F28))/('Assumptions'!F34+F69))*55%,(((('Assumptions'!F6*('Assumptions'!F16*(1+C69))*'Assumptions'!F13)*(1-'Assumptions'!F17-MAX(0,'Assumptions'!F18-D69)-'Assumptions'!F19)-'Assumptions'!F6*('Assumptions'!F16*(1+C69))*('Assumptions'!F20+E69)-'Assumptions'!F6*'Assumptions'!F21)+('Callaway'!B47*(60%+40%*(MAX(50%,(1-'Assumptions'!F17-'Assumptions'!F18)+D69)/(1-'Assumptions'!F17-'Assumptions'!F18)))))-(('Assumptions'!F52*(1+'Assumptions'!E73))+('Assumptions'!F53*(1+'Assumptions'!F73))+(('Assumptions'!F54*(1+'Assumptions'!G73))+('Assumptions'!F55*(1+'Assumptions'!G73))+'Assumptions'!F56+'Assumptions'!F57+'Assumptions'!F58+'Assumptions'!F59+'Assumptions'!F60+'Assumptions'!F61+'Assumptions'!F62+'Assumptions'!F63+'Assumptions'!F64+'Assumptions'!F65)*(80%+20%*(MAX(50%,(1-'Assumptions'!F17-'Assumptions'!F18)+D69)/(1-'Assumptions'!F17-'Assumptions'!F18)))+((('Assumptions'!F6*('Assumptions'!F16*(1+C69))*'Assumptions'!F13)*(1-'Assumptions'!F17-MAX(0,'Assumptions'!F18-D69)-'Assumptions'!F19)-'Assumptions'!F6*('Assumptions'!F16*(1+C69))*('Assumptions'!F20+E69)-'Assumptions'!F6*'Assumptions'!F21)+('Callaway'!B47*(60%+40%*(MAX(50%,(1-'Assumptions'!F17-'Assumptions'!F18)+D69)/(1-'Assumptions'!F17-'Assumptions'!F18)))))*'Assumptions'!F28))/(1.30*(-PMT(('Assumptions'!F37+2%)/12,30*12,1)*12)))),'Assumptions'!F36))&gt;0,J69/(IF(G69=1,MAX(0,MIN(MAX(0,(((('Assumptions'!F6*('Assumptions'!F16*(1+C69))*'Assumptions'!F13)*(1-'Assumptions'!F17-MAX(0,'Assumptions'!F18-D69)-'Assumptions'!F19)-'Assumptions'!F6*('Assumptions'!F16*(1+C69))*('Assumptions'!F20+E69)-'Assumptions'!F6*'Assumptions'!F21)+('Callaway'!B47*(60%+40%*(MAX(50%,(1-'Assumptions'!F17-'Assumptions'!F18)+D69)/(1-'Assumptions'!F17-'Assumptions'!F18)))))-(('Assumptions'!F52*(1+'Assumptions'!E73))+('Assumptions'!F53*(1+'Assumptions'!F73))+(('Assumptions'!F54*(1+'Assumptions'!G73))+('Assumptions'!F55*(1+'Assumptions'!G73))+'Assumptions'!F56+'Assumptions'!F57+'Assumptions'!F58+'Assumptions'!F59+'Assumptions'!F60+'Assumptions'!F61+'Assumptions'!F62+'Assumptions'!F63+'Assumptions'!F64+'Assumptions'!F65)*(80%+20%*(MAX(50%,(1-'Assumptions'!F17-'Assumptions'!F18)+D69)/(1-'Assumptions'!F17-'Assumptions'!F18)))+((('Assumptions'!F6*('Assumptions'!F16*(1+C69))*'Assumptions'!F13)*(1-'Assumptions'!F17-MAX(0,'Assumptions'!F18-D69)-'Assumptions'!F19)-'Assumptions'!F6*('Assumptions'!F16*(1+C69))*('Assumptions'!F20+E69)-'Assumptions'!F6*'Assumptions'!F21)+('Callaway'!B47*(60%+40%*(MAX(50%,(1-'Assumptions'!F17-'Assumptions'!F18)+D69)/(1-'Assumptions'!F17-'Assumptions'!F18)))))*'Assumptions'!F28))/('Assumptions'!F34+F69))*55%,(((('Assumptions'!F6*('Assumptions'!F16*(1+C69))*'Assumptions'!F13)*(1-'Assumptions'!F17-MAX(0,'Assumptions'!F18-D69)-'Assumptions'!F19)-'Assumptions'!F6*('Assumptions'!F16*(1+C69))*('Assumptions'!F20+E69)-'Assumptions'!F6*'Assumptions'!F21)+('Callaway'!B47*(60%+40%*(MAX(50%,(1-'Assumptions'!F17-'Assumptions'!F18)+D69)/(1-'Assumptions'!F17-'Assumptions'!F18)))))-(('Assumptions'!F52*(1+'Assumptions'!E73))+('Assumptions'!F53*(1+'Assumptions'!F73))+(('Assumptions'!F54*(1+'Assumptions'!G73))+('Assumptions'!F55*(1+'Assumptions'!G73))+'Assumptions'!F56+'Assumptions'!F57+'Assumptions'!F58+'Assumptions'!F59+'Assumptions'!F60+'Assumptions'!F61+'Assumptions'!F62+'Assumptions'!F63+'Assumptions'!F64+'Assumptions'!F65)*(80%+20%*(MAX(50%,(1-'Assumptions'!F17-'Assumptions'!F18)+D69)/(1-'Assumptions'!F17-'Assumptions'!F18)))+((('Assumptions'!F6*('Assumptions'!F16*(1+C69))*'Assumptions'!F13)*(1-'Assumptions'!F17-MAX(0,'Assumptions'!F18-D69)-'Assumptions'!F19)-'Assumptions'!F6*('Assumptions'!F16*(1+C69))*('Assumptions'!F20+E69)-'Assumptions'!F6*'Assumptions'!F21)+('Callaway'!B47*(60%+40%*(MAX(50%,(1-'Assumptions'!F17-'Assumptions'!F18)+D69)/(1-'Assumptions'!F17-'Assumptions'!F18)))))*'Assumptions'!F28))/(1.30*(-PMT(('Assumptions'!F37+2%)/12,30*12,1)*12)))),'Assumptions'!F36)),"")</x:f>
        <x:v>0.10320565734399995</x:v>
      </x:c>
      <x:c r="N69" s="110" t="n">
        <x:f>J69-'Callaway'!B76-(IF(G69=1,MAX(0,MIN(MAX(0,(((('Assumptions'!F6*('Assumptions'!F16*(1+C69))*'Assumptions'!F13)*(1-'Assumptions'!F17-MAX(0,'Assumptions'!F18-D69)-'Assumptions'!F19)-'Assumptions'!F6*('Assumptions'!F16*(1+C69))*('Assumptions'!F20+E69)-'Assumptions'!F6*'Assumptions'!F21)+('Callaway'!B47*(60%+40%*(MAX(50%,(1-'Assumptions'!F17-'Assumptions'!F18)+D69)/(1-'Assumptions'!F17-'Assumptions'!F18)))))-(('Assumptions'!F52*(1+'Assumptions'!E73))+('Assumptions'!F53*(1+'Assumptions'!F73))+(('Assumptions'!F54*(1+'Assumptions'!G73))+('Assumptions'!F55*(1+'Assumptions'!G73))+'Assumptions'!F56+'Assumptions'!F57+'Assumptions'!F58+'Assumptions'!F59+'Assumptions'!F60+'Assumptions'!F61+'Assumptions'!F62+'Assumptions'!F63+'Assumptions'!F64+'Assumptions'!F65)*(80%+20%*(MAX(50%,(1-'Assumptions'!F17-'Assumptions'!F18)+D69)/(1-'Assumptions'!F17-'Assumptions'!F18)))+((('Assumptions'!F6*('Assumptions'!F16*(1+C69))*'Assumptions'!F13)*(1-'Assumptions'!F17-MAX(0,'Assumptions'!F18-D69)-'Assumptions'!F19)-'Assumptions'!F6*('Assumptions'!F16*(1+C69))*('Assumptions'!F20+E69)-'Assumptions'!F6*'Assumptions'!F21)+('Callaway'!B47*(60%+40%*(MAX(50%,(1-'Assumptions'!F17-'Assumptions'!F18)+D69)/(1-'Assumptions'!F17-'Assumptions'!F18)))))*'Assumptions'!F28))/('Assumptions'!F34+F69))*55%,(((('Assumptions'!F6*('Assumptions'!F16*(1+C69))*'Assumptions'!F13)*(1-'Assumptions'!F17-MAX(0,'Assumptions'!F18-D69)-'Assumptions'!F19)-'Assumptions'!F6*('Assumptions'!F16*(1+C69))*('Assumptions'!F20+E69)-'Assumptions'!F6*'Assumptions'!F21)+('Callaway'!B47*(60%+40%*(MAX(50%,(1-'Assumptions'!F17-'Assumptions'!F18)+D69)/(1-'Assumptions'!F17-'Assumptions'!F18)))))-(('Assumptions'!F52*(1+'Assumptions'!E73))+('Assumptions'!F53*(1+'Assumptions'!F73))+(('Assumptions'!F54*(1+'Assumptions'!G73))+('Assumptions'!F55*(1+'Assumptions'!G73))+'Assumptions'!F56+'Assumptions'!F57+'Assumptions'!F58+'Assumptions'!F59+'Assumptions'!F60+'Assumptions'!F61+'Assumptions'!F62+'Assumptions'!F63+'Assumptions'!F64+'Assumptions'!F65)*(80%+20%*(MAX(50%,(1-'Assumptions'!F17-'Assumptions'!F18)+D69)/(1-'Assumptions'!F17-'Assumptions'!F18)))+((('Assumptions'!F6*('Assumptions'!F16*(1+C69))*'Assumptions'!F13)*(1-'Assumptions'!F17-MAX(0,'Assumptions'!F18-D69)-'Assumptions'!F19)-'Assumptions'!F6*('Assumptions'!F16*(1+C69))*('Assumptions'!F20+E69)-'Assumptions'!F6*'Assumptions'!F21)+('Callaway'!B47*(60%+40%*(MAX(50%,(1-'Assumptions'!F17-'Assumptions'!F18)+D69)/(1-'Assumptions'!F17-'Assumptions'!F18)))))*'Assumptions'!F28))/(1.30*(-PMT(('Assumptions'!F37+2%)/12,30*12,1)*12))))*(-PMT(('Assumptions'!F37+2%)/12,30*12,1)*12),'Callaway'!B98))-'Callaway'!B102-'Assumptions'!F6*'Assumptions'!I73</x:f>
        <x:v>1606574.5808020607</x:v>
      </x:c>
      <x:c r="O69" s="110" t="n">
        <x:f>MAX(0,(((('Assumptions'!F6*('Assumptions'!F16*(1+C69))*'Assumptions'!F13)*(1-'Assumptions'!F17-MAX(0,'Assumptions'!F18-D69)-'Assumptions'!F19)-'Assumptions'!F6*('Assumptions'!F16*(1+C69))*('Assumptions'!F20+E69)-'Assumptions'!F6*'Assumptions'!F21)+('Callaway'!B47*(60%+40%*(MAX(50%,(1-'Assumptions'!F17-'Assumptions'!F18)+D69)/(1-'Assumptions'!F17-'Assumptions'!F18)))))-(('Assumptions'!F52*(1+'Assumptions'!E73))+('Assumptions'!F53*(1+'Assumptions'!F73))+(('Assumptions'!F54*(1+'Assumptions'!G73))+('Assumptions'!F55*(1+'Assumptions'!G73))+'Assumptions'!F56+'Assumptions'!F57+'Assumptions'!F58+'Assumptions'!F59+'Assumptions'!F60+'Assumptions'!F61+'Assumptions'!F62+'Assumptions'!F63+'Assumptions'!F64+'Assumptions'!F65)*(80%+20%*(MAX(50%,(1-'Assumptions'!F17-'Assumptions'!F18)+D69)/(1-'Assumptions'!F17-'Assumptions'!F18)))+((('Assumptions'!F6*('Assumptions'!F16*(1+C69))*'Assumptions'!F13)*(1-'Assumptions'!F17-MAX(0,'Assumptions'!F18-D69)-'Assumptions'!F19)-'Assumptions'!F6*('Assumptions'!F16*(1+C69))*('Assumptions'!F20+E69)-'Assumptions'!F6*'Assumptions'!F21)+('Callaway'!B47*(60%+40%*(MAX(50%,(1-'Assumptions'!F17-'Assumptions'!F18)+D69)/(1-'Assumptions'!F17-'Assumptions'!F18)))))*'Assumptions'!F28))/('Assumptions'!F34+F69))</x:f>
        <x:v>112180062.33043472</x:v>
      </x:c>
      <x:c r="P69" s="106" t="n">
        <x:f>IF(O69&gt;0,(IF(G69=1,MAX(0,MIN(MAX(0,(((('Assumptions'!F6*('Assumptions'!F16*(1+C69))*'Assumptions'!F13)*(1-'Assumptions'!F17-MAX(0,'Assumptions'!F18-D69)-'Assumptions'!F19)-'Assumptions'!F6*('Assumptions'!F16*(1+C69))*('Assumptions'!F20+E69)-'Assumptions'!F6*'Assumptions'!F21)+('Callaway'!B47*(60%+40%*(MAX(50%,(1-'Assumptions'!F17-'Assumptions'!F18)+D69)/(1-'Assumptions'!F17-'Assumptions'!F18)))))-(('Assumptions'!F52*(1+'Assumptions'!E73))+('Assumptions'!F53*(1+'Assumptions'!F73))+(('Assumptions'!F54*(1+'Assumptions'!G73))+('Assumptions'!F55*(1+'Assumptions'!G73))+'Assumptions'!F56+'Assumptions'!F57+'Assumptions'!F58+'Assumptions'!F59+'Assumptions'!F60+'Assumptions'!F61+'Assumptions'!F62+'Assumptions'!F63+'Assumptions'!F64+'Assumptions'!F65)*(80%+20%*(MAX(50%,(1-'Assumptions'!F17-'Assumptions'!F18)+D69)/(1-'Assumptions'!F17-'Assumptions'!F18)))+((('Assumptions'!F6*('Assumptions'!F16*(1+C69))*'Assumptions'!F13)*(1-'Assumptions'!F17-MAX(0,'Assumptions'!F18-D69)-'Assumptions'!F19)-'Assumptions'!F6*('Assumptions'!F16*(1+C69))*('Assumptions'!F20+E69)-'Assumptions'!F6*'Assumptions'!F21)+('Callaway'!B47*(60%+40%*(MAX(50%,(1-'Assumptions'!F17-'Assumptions'!F18)+D69)/(1-'Assumptions'!F17-'Assumptions'!F18)))))*'Assumptions'!F28))/('Assumptions'!F34+F69))*55%,(((('Assumptions'!F6*('Assumptions'!F16*(1+C69))*'Assumptions'!F13)*(1-'Assumptions'!F17-MAX(0,'Assumptions'!F18-D69)-'Assumptions'!F19)-'Assumptions'!F6*('Assumptions'!F16*(1+C69))*('Assumptions'!F20+E69)-'Assumptions'!F6*'Assumptions'!F21)+('Callaway'!B47*(60%+40%*(MAX(50%,(1-'Assumptions'!F17-'Assumptions'!F18)+D69)/(1-'Assumptions'!F17-'Assumptions'!F18)))))-(('Assumptions'!F52*(1+'Assumptions'!E73))+('Assumptions'!F53*(1+'Assumptions'!F73))+(('Assumptions'!F54*(1+'Assumptions'!G73))+('Assumptions'!F55*(1+'Assumptions'!G73))+'Assumptions'!F56+'Assumptions'!F57+'Assumptions'!F58+'Assumptions'!F59+'Assumptions'!F60+'Assumptions'!F61+'Assumptions'!F62+'Assumptions'!F63+'Assumptions'!F64+'Assumptions'!F65)*(80%+20%*(MAX(50%,(1-'Assumptions'!F17-'Assumptions'!F18)+D69)/(1-'Assumptions'!F17-'Assumptions'!F18)))+((('Assumptions'!F6*('Assumptions'!F16*(1+C69))*'Assumptions'!F13)*(1-'Assumptions'!F17-MAX(0,'Assumptions'!F18-D69)-'Assumptions'!F19)-'Assumptions'!F6*('Assumptions'!F16*(1+C69))*('Assumptions'!F20+E69)-'Assumptions'!F6*'Assumptions'!F21)+('Callaway'!B47*(60%+40%*(MAX(50%,(1-'Assumptions'!F17-'Assumptions'!F18)+D69)/(1-'Assumptions'!F17-'Assumptions'!F18)))))*'Assumptions'!F28))/(1.30*(-PMT(('Assumptions'!F37+2%)/12,30*12,1)*12)))),'Assumptions'!F36))/O69,"")</x:f>
        <x:v>0.5571400006527149</x:v>
      </x:c>
      <x:c r="Q69" s="110" t="n">
        <x:f>O69-(IF(G69=1,MAX(0,MIN(MAX(0,(((('Assumptions'!F6*('Assumptions'!F16*(1+C69))*'Assumptions'!F13)*(1-'Assumptions'!F17-MAX(0,'Assumptions'!F18-D69)-'Assumptions'!F19)-'Assumptions'!F6*('Assumptions'!F16*(1+C69))*('Assumptions'!F20+E69)-'Assumptions'!F6*'Assumptions'!F21)+('Callaway'!B47*(60%+40%*(MAX(50%,(1-'Assumptions'!F17-'Assumptions'!F18)+D69)/(1-'Assumptions'!F17-'Assumptions'!F18)))))-(('Assumptions'!F52*(1+'Assumptions'!E73))+('Assumptions'!F53*(1+'Assumptions'!F73))+(('Assumptions'!F54*(1+'Assumptions'!G73))+('Assumptions'!F55*(1+'Assumptions'!G73))+'Assumptions'!F56+'Assumptions'!F57+'Assumptions'!F58+'Assumptions'!F59+'Assumptions'!F60+'Assumptions'!F61+'Assumptions'!F62+'Assumptions'!F63+'Assumptions'!F64+'Assumptions'!F65)*(80%+20%*(MAX(50%,(1-'Assumptions'!F17-'Assumptions'!F18)+D69)/(1-'Assumptions'!F17-'Assumptions'!F18)))+((('Assumptions'!F6*('Assumptions'!F16*(1+C69))*'Assumptions'!F13)*(1-'Assumptions'!F17-MAX(0,'Assumptions'!F18-D69)-'Assumptions'!F19)-'Assumptions'!F6*('Assumptions'!F16*(1+C69))*('Assumptions'!F20+E69)-'Assumptions'!F6*'Assumptions'!F21)+('Callaway'!B47*(60%+40%*(MAX(50%,(1-'Assumptions'!F17-'Assumptions'!F18)+D69)/(1-'Assumptions'!F17-'Assumptions'!F18)))))*'Assumptions'!F28))/('Assumptions'!F34+F69))*55%,(((('Assumptions'!F6*('Assumptions'!F16*(1+C69))*'Assumptions'!F13)*(1-'Assumptions'!F17-MAX(0,'Assumptions'!F18-D69)-'Assumptions'!F19)-'Assumptions'!F6*('Assumptions'!F16*(1+C69))*('Assumptions'!F20+E69)-'Assumptions'!F6*'Assumptions'!F21)+('Callaway'!B47*(60%+40%*(MAX(50%,(1-'Assumptions'!F17-'Assumptions'!F18)+D69)/(1-'Assumptions'!F17-'Assumptions'!F18)))))-(('Assumptions'!F52*(1+'Assumptions'!E73))+('Assumptions'!F53*(1+'Assumptions'!F73))+(('Assumptions'!F54*(1+'Assumptions'!G73))+('Assumptions'!F55*(1+'Assumptions'!G73))+'Assumptions'!F56+'Assumptions'!F57+'Assumptions'!F58+'Assumptions'!F59+'Assumptions'!F60+'Assumptions'!F61+'Assumptions'!F62+'Assumptions'!F63+'Assumptions'!F64+'Assumptions'!F65)*(80%+20%*(MAX(50%,(1-'Assumptions'!F17-'Assumptions'!F18)+D69)/(1-'Assumptions'!F17-'Assumptions'!F18)))+((('Assumptions'!F6*('Assumptions'!F16*(1+C69))*'Assumptions'!F13)*(1-'Assumptions'!F17-MAX(0,'Assumptions'!F18-D69)-'Assumptions'!F19)-'Assumptions'!F6*('Assumptions'!F16*(1+C69))*('Assumptions'!F20+E69)-'Assumptions'!F6*'Assumptions'!F21)+('Callaway'!B47*(60%+40%*(MAX(50%,(1-'Assumptions'!F17-'Assumptions'!F18)+D69)/(1-'Assumptions'!F17-'Assumptions'!F18)))))*'Assumptions'!F28))/(1.30*(-PMT(('Assumptions'!F37+2%)/12,30*12,1)*12)))),'Assumptions'!F36))-'Assumptions'!F41</x:f>
        <x:v>49680062.330434725</x:v>
      </x:c>
      <x:c r="R69" s="110" t="n">
        <x:f>IF(G69=1,MAX(0,'Assumptions'!F36-(MAX(0,MIN(MAX(0,(((('Assumptions'!F6*('Assumptions'!F16*(1+C69))*'Assumptions'!F13)*(1-'Assumptions'!F17-MAX(0,'Assumptions'!F18-D69)-'Assumptions'!F19)-'Assumptions'!F6*('Assumptions'!F16*(1+C69))*('Assumptions'!F20+E69)-'Assumptions'!F6*'Assumptions'!F21)+('Callaway'!B47*(60%+40%*(MAX(50%,(1-'Assumptions'!F17-'Assumptions'!F18)+D69)/(1-'Assumptions'!F17-'Assumptions'!F18)))))-(('Assumptions'!F52*(1+'Assumptions'!E73))+('Assumptions'!F53*(1+'Assumptions'!F73))+(('Assumptions'!F54*(1+'Assumptions'!G73))+('Assumptions'!F55*(1+'Assumptions'!G73))+'Assumptions'!F56+'Assumptions'!F57+'Assumptions'!F58+'Assumptions'!F59+'Assumptions'!F60+'Assumptions'!F61+'Assumptions'!F62+'Assumptions'!F63+'Assumptions'!F64+'Assumptions'!F65)*(80%+20%*(MAX(50%,(1-'Assumptions'!F17-'Assumptions'!F18)+D69)/(1-'Assumptions'!F17-'Assumptions'!F18)))+((('Assumptions'!F6*('Assumptions'!F16*(1+C69))*'Assumptions'!F13)*(1-'Assumptions'!F17-MAX(0,'Assumptions'!F18-D69)-'Assumptions'!F19)-'Assumptions'!F6*('Assumptions'!F16*(1+C69))*('Assumptions'!F20+E69)-'Assumptions'!F6*'Assumptions'!F21)+('Callaway'!B47*(60%+40%*(MAX(50%,(1-'Assumptions'!F17-'Assumptions'!F18)+D69)/(1-'Assumptions'!F17-'Assumptions'!F18)))))*'Assumptions'!F28))/('Assumptions'!F34+F69))*55%,(((('Assumptions'!F6*('Assumptions'!F16*(1+C69))*'Assumptions'!F13)*(1-'Assumptions'!F17-MAX(0,'Assumptions'!F18-D69)-'Assumptions'!F19)-'Assumptions'!F6*('Assumptions'!F16*(1+C69))*('Assumptions'!F20+E69)-'Assumptions'!F6*'Assumptions'!F21)+('Callaway'!B47*(60%+40%*(MAX(50%,(1-'Assumptions'!F17-'Assumptions'!F18)+D69)/(1-'Assumptions'!F17-'Assumptions'!F18)))))-(('Assumptions'!F52*(1+'Assumptions'!E73))+('Assumptions'!F53*(1+'Assumptions'!F73))+(('Assumptions'!F54*(1+'Assumptions'!G73))+('Assumptions'!F55*(1+'Assumptions'!G73))+'Assumptions'!F56+'Assumptions'!F57+'Assumptions'!F58+'Assumptions'!F59+'Assumptions'!F60+'Assumptions'!F61+'Assumptions'!F62+'Assumptions'!F63+'Assumptions'!F64+'Assumptions'!F65)*(80%+20%*(MAX(50%,(1-'Assumptions'!F17-'Assumptions'!F18)+D69)/(1-'Assumptions'!F17-'Assumptions'!F18)))+((('Assumptions'!F6*('Assumptions'!F16*(1+C69))*'Assumptions'!F13)*(1-'Assumptions'!F17-MAX(0,'Assumptions'!F18-D69)-'Assumptions'!F19)-'Assumptions'!F6*('Assumptions'!F16*(1+C69))*('Assumptions'!F20+E69)-'Assumptions'!F6*'Assumptions'!F21)+('Callaway'!B47*(60%+40%*(MAX(50%,(1-'Assumptions'!F17-'Assumptions'!F18)+D69)/(1-'Assumptions'!F17-'Assumptions'!F18)))))*'Assumptions'!F28))/(1.30*(-PMT(('Assumptions'!F37+2%)/12,30*12,1)*12)))))),0)</x:f>
        <x:v>0</x:v>
      </x:c>
      <x:c r="S69" s="32" t="str">
        <x:v>Property cash flow, then common equity</x:v>
      </x:c>
    </x:row>
    <x:row r="70">
      <x:c r="A70" s="32" t="str">
        <x:v>Callaway</x:v>
      </x:c>
      <x:c r="B70" s="32" t="str">
        <x:v>Supply +3,000 beds</x:v>
      </x:c>
      <x:c r="C70" s="104" t="n">
        <x:f>'Assumptions'!B74</x:f>
        <x:v>-0.04</x:v>
      </x:c>
      <x:c r="D70" s="104" t="n">
        <x:f>'Assumptions'!C74</x:f>
        <x:v>-0.06</x:v>
      </x:c>
      <x:c r="E70" s="102" t="n">
        <x:f>'Assumptions'!D74</x:f>
        <x:v>1</x:v>
      </x:c>
      <x:c r="F70" s="104" t="n">
        <x:f>'Assumptions'!H74</x:f>
        <x:v>0.005</x:v>
      </x:c>
      <x:c r="G70" s="91" t="n">
        <x:f>'Assumptions'!J74</x:f>
        <x:v>0</x:v>
      </x:c>
      <x:c r="H70" s="110" t="n">
        <x:f>(('Assumptions'!F6*('Assumptions'!F16*(1+C70))*'Assumptions'!F13)*(1-'Assumptions'!F17-MAX(0,'Assumptions'!F18-D70)-'Assumptions'!F19)-'Assumptions'!F6*('Assumptions'!F16*(1+C70))*('Assumptions'!F20+E70)-'Assumptions'!F6*'Assumptions'!F21)/'Assumptions'!F6/'Assumptions'!F13</x:f>
        <x:v>1836.3200000000002</x:v>
      </x:c>
      <x:c r="I70" s="110" t="n">
        <x:f>((('Assumptions'!F6*('Assumptions'!F16*(1+C70))*'Assumptions'!F13)*(1-'Assumptions'!F17-MAX(0,'Assumptions'!F18-D70)-'Assumptions'!F19)-'Assumptions'!F6*('Assumptions'!F16*(1+C70))*('Assumptions'!F20+E70)-'Assumptions'!F6*'Assumptions'!F21)+('Callaway'!B47*(60%+40%*(MAX(50%,(1-'Assumptions'!F17-'Assumptions'!F18)+D70)/(1-'Assumptions'!F17-'Assumptions'!F18)))))</x:f>
        <x:v>14194577.100000001</x:v>
      </x:c>
      <x:c r="J70" s="110" t="n">
        <x:f>(((('Assumptions'!F6*('Assumptions'!F16*(1+C70))*'Assumptions'!F13)*(1-'Assumptions'!F17-MAX(0,'Assumptions'!F18-D70)-'Assumptions'!F19)-'Assumptions'!F6*('Assumptions'!F16*(1+C70))*('Assumptions'!F20+E70)-'Assumptions'!F6*'Assumptions'!F21)+('Callaway'!B47*(60%+40%*(MAX(50%,(1-'Assumptions'!F17-'Assumptions'!F18)+D70)/(1-'Assumptions'!F17-'Assumptions'!F18)))))-(('Assumptions'!F52*(1+'Assumptions'!E74))+('Assumptions'!F53*(1+'Assumptions'!F74))+(('Assumptions'!F54*(1+'Assumptions'!G74))+('Assumptions'!F55*(1+'Assumptions'!G74))+'Assumptions'!F56+'Assumptions'!F57+'Assumptions'!F58+'Assumptions'!F59+'Assumptions'!F60+'Assumptions'!F61+'Assumptions'!F62+'Assumptions'!F63+'Assumptions'!F64+'Assumptions'!F65)*(80%+20%*(MAX(50%,(1-'Assumptions'!F17-'Assumptions'!F18)+D70)/(1-'Assumptions'!F17-'Assumptions'!F18)))+((('Assumptions'!F6*('Assumptions'!F16*(1+C70))*'Assumptions'!F13)*(1-'Assumptions'!F17-MAX(0,'Assumptions'!F18-D70)-'Assumptions'!F19)-'Assumptions'!F6*('Assumptions'!F16*(1+C70))*('Assumptions'!F20+E70)-'Assumptions'!F6*'Assumptions'!F21)+('Callaway'!B47*(60%+40%*(MAX(50%,(1-'Assumptions'!F17-'Assumptions'!F18)+D70)/(1-'Assumptions'!F17-'Assumptions'!F18)))))*'Assumptions'!F28))</x:f>
        <x:v>4804989.787000002</x:v>
      </x:c>
      <x:c r="K70" s="106" t="n">
        <x:f>J70/'Callaway'!B73-1</x:f>
        <x:v>-0.4106463050031256</x:v>
      </x:c>
      <x:c r="L70" s="112" t="n">
        <x:f>IF((IF(G70=1,MAX(0,MIN(MAX(0,(((('Assumptions'!F6*('Assumptions'!F16*(1+C70))*'Assumptions'!F13)*(1-'Assumptions'!F17-MAX(0,'Assumptions'!F18-D70)-'Assumptions'!F19)-'Assumptions'!F6*('Assumptions'!F16*(1+C70))*('Assumptions'!F20+E70)-'Assumptions'!F6*'Assumptions'!F21)+('Callaway'!B47*(60%+40%*(MAX(50%,(1-'Assumptions'!F17-'Assumptions'!F18)+D70)/(1-'Assumptions'!F17-'Assumptions'!F18)))))-(('Assumptions'!F52*(1+'Assumptions'!E74))+('Assumptions'!F53*(1+'Assumptions'!F74))+(('Assumptions'!F54*(1+'Assumptions'!G74))+('Assumptions'!F55*(1+'Assumptions'!G74))+'Assumptions'!F56+'Assumptions'!F57+'Assumptions'!F58+'Assumptions'!F59+'Assumptions'!F60+'Assumptions'!F61+'Assumptions'!F62+'Assumptions'!F63+'Assumptions'!F64+'Assumptions'!F65)*(80%+20%*(MAX(50%,(1-'Assumptions'!F17-'Assumptions'!F18)+D70)/(1-'Assumptions'!F17-'Assumptions'!F18)))+((('Assumptions'!F6*('Assumptions'!F16*(1+C70))*'Assumptions'!F13)*(1-'Assumptions'!F17-MAX(0,'Assumptions'!F18-D70)-'Assumptions'!F19)-'Assumptions'!F6*('Assumptions'!F16*(1+C70))*('Assumptions'!F20+E70)-'Assumptions'!F6*'Assumptions'!F21)+('Callaway'!B47*(60%+40%*(MAX(50%,(1-'Assumptions'!F17-'Assumptions'!F18)+D70)/(1-'Assumptions'!F17-'Assumptions'!F18)))))*'Assumptions'!F28))/('Assumptions'!F34+F70))*55%,(((('Assumptions'!F6*('Assumptions'!F16*(1+C70))*'Assumptions'!F13)*(1-'Assumptions'!F17-MAX(0,'Assumptions'!F18-D70)-'Assumptions'!F19)-'Assumptions'!F6*('Assumptions'!F16*(1+C70))*('Assumptions'!F20+E70)-'Assumptions'!F6*'Assumptions'!F21)+('Callaway'!B47*(60%+40%*(MAX(50%,(1-'Assumptions'!F17-'Assumptions'!F18)+D70)/(1-'Assumptions'!F17-'Assumptions'!F18)))))-(('Assumptions'!F52*(1+'Assumptions'!E74))+('Assumptions'!F53*(1+'Assumptions'!F74))+(('Assumptions'!F54*(1+'Assumptions'!G74))+('Assumptions'!F55*(1+'Assumptions'!G74))+'Assumptions'!F56+'Assumptions'!F57+'Assumptions'!F58+'Assumptions'!F59+'Assumptions'!F60+'Assumptions'!F61+'Assumptions'!F62+'Assumptions'!F63+'Assumptions'!F64+'Assumptions'!F65)*(80%+20%*(MAX(50%,(1-'Assumptions'!F17-'Assumptions'!F18)+D70)/(1-'Assumptions'!F17-'Assumptions'!F18)))+((('Assumptions'!F6*('Assumptions'!F16*(1+C70))*'Assumptions'!F13)*(1-'Assumptions'!F17-MAX(0,'Assumptions'!F18-D70)-'Assumptions'!F19)-'Assumptions'!F6*('Assumptions'!F16*(1+C70))*('Assumptions'!F20+E70)-'Assumptions'!F6*'Assumptions'!F21)+('Callaway'!B47*(60%+40%*(MAX(50%,(1-'Assumptions'!F17-'Assumptions'!F18)+D70)/(1-'Assumptions'!F17-'Assumptions'!F18)))))*'Assumptions'!F28))/(1.30*(-PMT(('Assumptions'!F37+2%)/12,30*12,1)*12))))*(-PMT(('Assumptions'!F37+2%)/12,30*12,1)*12),'Callaway'!B98))&gt;0,J70/(IF(G70=1,MAX(0,MIN(MAX(0,(((('Assumptions'!F6*('Assumptions'!F16*(1+C70))*'Assumptions'!F13)*(1-'Assumptions'!F17-MAX(0,'Assumptions'!F18-D70)-'Assumptions'!F19)-'Assumptions'!F6*('Assumptions'!F16*(1+C70))*('Assumptions'!F20+E70)-'Assumptions'!F6*'Assumptions'!F21)+('Callaway'!B47*(60%+40%*(MAX(50%,(1-'Assumptions'!F17-'Assumptions'!F18)+D70)/(1-'Assumptions'!F17-'Assumptions'!F18)))))-(('Assumptions'!F52*(1+'Assumptions'!E74))+('Assumptions'!F53*(1+'Assumptions'!F74))+(('Assumptions'!F54*(1+'Assumptions'!G74))+('Assumptions'!F55*(1+'Assumptions'!G74))+'Assumptions'!F56+'Assumptions'!F57+'Assumptions'!F58+'Assumptions'!F59+'Assumptions'!F60+'Assumptions'!F61+'Assumptions'!F62+'Assumptions'!F63+'Assumptions'!F64+'Assumptions'!F65)*(80%+20%*(MAX(50%,(1-'Assumptions'!F17-'Assumptions'!F18)+D70)/(1-'Assumptions'!F17-'Assumptions'!F18)))+((('Assumptions'!F6*('Assumptions'!F16*(1+C70))*'Assumptions'!F13)*(1-'Assumptions'!F17-MAX(0,'Assumptions'!F18-D70)-'Assumptions'!F19)-'Assumptions'!F6*('Assumptions'!F16*(1+C70))*('Assumptions'!F20+E70)-'Assumptions'!F6*'Assumptions'!F21)+('Callaway'!B47*(60%+40%*(MAX(50%,(1-'Assumptions'!F17-'Assumptions'!F18)+D70)/(1-'Assumptions'!F17-'Assumptions'!F18)))))*'Assumptions'!F28))/('Assumptions'!F34+F70))*55%,(((('Assumptions'!F6*('Assumptions'!F16*(1+C70))*'Assumptions'!F13)*(1-'Assumptions'!F17-MAX(0,'Assumptions'!F18-D70)-'Assumptions'!F19)-'Assumptions'!F6*('Assumptions'!F16*(1+C70))*('Assumptions'!F20+E70)-'Assumptions'!F6*'Assumptions'!F21)+('Callaway'!B47*(60%+40%*(MAX(50%,(1-'Assumptions'!F17-'Assumptions'!F18)+D70)/(1-'Assumptions'!F17-'Assumptions'!F18)))))-(('Assumptions'!F52*(1+'Assumptions'!E74))+('Assumptions'!F53*(1+'Assumptions'!F74))+(('Assumptions'!F54*(1+'Assumptions'!G74))+('Assumptions'!F55*(1+'Assumptions'!G74))+'Assumptions'!F56+'Assumptions'!F57+'Assumptions'!F58+'Assumptions'!F59+'Assumptions'!F60+'Assumptions'!F61+'Assumptions'!F62+'Assumptions'!F63+'Assumptions'!F64+'Assumptions'!F65)*(80%+20%*(MAX(50%,(1-'Assumptions'!F17-'Assumptions'!F18)+D70)/(1-'Assumptions'!F17-'Assumptions'!F18)))+((('Assumptions'!F6*('Assumptions'!F16*(1+C70))*'Assumptions'!F13)*(1-'Assumptions'!F17-MAX(0,'Assumptions'!F18-D70)-'Assumptions'!F19)-'Assumptions'!F6*('Assumptions'!F16*(1+C70))*('Assumptions'!F20+E70)-'Assumptions'!F6*'Assumptions'!F21)+('Callaway'!B47*(60%+40%*(MAX(50%,(1-'Assumptions'!F17-'Assumptions'!F18)+D70)/(1-'Assumptions'!F17-'Assumptions'!F18)))))*'Assumptions'!F28))/(1.30*(-PMT(('Assumptions'!F37+2%)/12,30*12,1)*12))))*(-PMT(('Assumptions'!F37+2%)/12,30*12,1)*12),'Callaway'!B98)),"")</x:f>
        <x:v>1.0405187714256892</x:v>
      </x:c>
      <x:c r="M70" s="106" t="n">
        <x:f>IF((IF(G70=1,MAX(0,MIN(MAX(0,(((('Assumptions'!F6*('Assumptions'!F16*(1+C70))*'Assumptions'!F13)*(1-'Assumptions'!F17-MAX(0,'Assumptions'!F18-D70)-'Assumptions'!F19)-'Assumptions'!F6*('Assumptions'!F16*(1+C70))*('Assumptions'!F20+E70)-'Assumptions'!F6*'Assumptions'!F21)+('Callaway'!B47*(60%+40%*(MAX(50%,(1-'Assumptions'!F17-'Assumptions'!F18)+D70)/(1-'Assumptions'!F17-'Assumptions'!F18)))))-(('Assumptions'!F52*(1+'Assumptions'!E74))+('Assumptions'!F53*(1+'Assumptions'!F74))+(('Assumptions'!F54*(1+'Assumptions'!G74))+('Assumptions'!F55*(1+'Assumptions'!G74))+'Assumptions'!F56+'Assumptions'!F57+'Assumptions'!F58+'Assumptions'!F59+'Assumptions'!F60+'Assumptions'!F61+'Assumptions'!F62+'Assumptions'!F63+'Assumptions'!F64+'Assumptions'!F65)*(80%+20%*(MAX(50%,(1-'Assumptions'!F17-'Assumptions'!F18)+D70)/(1-'Assumptions'!F17-'Assumptions'!F18)))+((('Assumptions'!F6*('Assumptions'!F16*(1+C70))*'Assumptions'!F13)*(1-'Assumptions'!F17-MAX(0,'Assumptions'!F18-D70)-'Assumptions'!F19)-'Assumptions'!F6*('Assumptions'!F16*(1+C70))*('Assumptions'!F20+E70)-'Assumptions'!F6*'Assumptions'!F21)+('Callaway'!B47*(60%+40%*(MAX(50%,(1-'Assumptions'!F17-'Assumptions'!F18)+D70)/(1-'Assumptions'!F17-'Assumptions'!F18)))))*'Assumptions'!F28))/('Assumptions'!F34+F70))*55%,(((('Assumptions'!F6*('Assumptions'!F16*(1+C70))*'Assumptions'!F13)*(1-'Assumptions'!F17-MAX(0,'Assumptions'!F18-D70)-'Assumptions'!F19)-'Assumptions'!F6*('Assumptions'!F16*(1+C70))*('Assumptions'!F20+E70)-'Assumptions'!F6*'Assumptions'!F21)+('Callaway'!B47*(60%+40%*(MAX(50%,(1-'Assumptions'!F17-'Assumptions'!F18)+D70)/(1-'Assumptions'!F17-'Assumptions'!F18)))))-(('Assumptions'!F52*(1+'Assumptions'!E74))+('Assumptions'!F53*(1+'Assumptions'!F74))+(('Assumptions'!F54*(1+'Assumptions'!G74))+('Assumptions'!F55*(1+'Assumptions'!G74))+'Assumptions'!F56+'Assumptions'!F57+'Assumptions'!F58+'Assumptions'!F59+'Assumptions'!F60+'Assumptions'!F61+'Assumptions'!F62+'Assumptions'!F63+'Assumptions'!F64+'Assumptions'!F65)*(80%+20%*(MAX(50%,(1-'Assumptions'!F17-'Assumptions'!F18)+D70)/(1-'Assumptions'!F17-'Assumptions'!F18)))+((('Assumptions'!F6*('Assumptions'!F16*(1+C70))*'Assumptions'!F13)*(1-'Assumptions'!F17-MAX(0,'Assumptions'!F18-D70)-'Assumptions'!F19)-'Assumptions'!F6*('Assumptions'!F16*(1+C70))*('Assumptions'!F20+E70)-'Assumptions'!F6*'Assumptions'!F21)+('Callaway'!B47*(60%+40%*(MAX(50%,(1-'Assumptions'!F17-'Assumptions'!F18)+D70)/(1-'Assumptions'!F17-'Assumptions'!F18)))))*'Assumptions'!F28))/(1.30*(-PMT(('Assumptions'!F37+2%)/12,30*12,1)*12)))),'Assumptions'!F36))&gt;0,J70/(IF(G70=1,MAX(0,MIN(MAX(0,(((('Assumptions'!F6*('Assumptions'!F16*(1+C70))*'Assumptions'!F13)*(1-'Assumptions'!F17-MAX(0,'Assumptions'!F18-D70)-'Assumptions'!F19)-'Assumptions'!F6*('Assumptions'!F16*(1+C70))*('Assumptions'!F20+E70)-'Assumptions'!F6*'Assumptions'!F21)+('Callaway'!B47*(60%+40%*(MAX(50%,(1-'Assumptions'!F17-'Assumptions'!F18)+D70)/(1-'Assumptions'!F17-'Assumptions'!F18)))))-(('Assumptions'!F52*(1+'Assumptions'!E74))+('Assumptions'!F53*(1+'Assumptions'!F74))+(('Assumptions'!F54*(1+'Assumptions'!G74))+('Assumptions'!F55*(1+'Assumptions'!G74))+'Assumptions'!F56+'Assumptions'!F57+'Assumptions'!F58+'Assumptions'!F59+'Assumptions'!F60+'Assumptions'!F61+'Assumptions'!F62+'Assumptions'!F63+'Assumptions'!F64+'Assumptions'!F65)*(80%+20%*(MAX(50%,(1-'Assumptions'!F17-'Assumptions'!F18)+D70)/(1-'Assumptions'!F17-'Assumptions'!F18)))+((('Assumptions'!F6*('Assumptions'!F16*(1+C70))*'Assumptions'!F13)*(1-'Assumptions'!F17-MAX(0,'Assumptions'!F18-D70)-'Assumptions'!F19)-'Assumptions'!F6*('Assumptions'!F16*(1+C70))*('Assumptions'!F20+E70)-'Assumptions'!F6*'Assumptions'!F21)+('Callaway'!B47*(60%+40%*(MAX(50%,(1-'Assumptions'!F17-'Assumptions'!F18)+D70)/(1-'Assumptions'!F17-'Assumptions'!F18)))))*'Assumptions'!F28))/('Assumptions'!F34+F70))*55%,(((('Assumptions'!F6*('Assumptions'!F16*(1+C70))*'Assumptions'!F13)*(1-'Assumptions'!F17-MAX(0,'Assumptions'!F18-D70)-'Assumptions'!F19)-'Assumptions'!F6*('Assumptions'!F16*(1+C70))*('Assumptions'!F20+E70)-'Assumptions'!F6*'Assumptions'!F21)+('Callaway'!B47*(60%+40%*(MAX(50%,(1-'Assumptions'!F17-'Assumptions'!F18)+D70)/(1-'Assumptions'!F17-'Assumptions'!F18)))))-(('Assumptions'!F52*(1+'Assumptions'!E74))+('Assumptions'!F53*(1+'Assumptions'!F74))+(('Assumptions'!F54*(1+'Assumptions'!G74))+('Assumptions'!F55*(1+'Assumptions'!G74))+'Assumptions'!F56+'Assumptions'!F57+'Assumptions'!F58+'Assumptions'!F59+'Assumptions'!F60+'Assumptions'!F61+'Assumptions'!F62+'Assumptions'!F63+'Assumptions'!F64+'Assumptions'!F65)*(80%+20%*(MAX(50%,(1-'Assumptions'!F17-'Assumptions'!F18)+D70)/(1-'Assumptions'!F17-'Assumptions'!F18)))+((('Assumptions'!F6*('Assumptions'!F16*(1+C70))*'Assumptions'!F13)*(1-'Assumptions'!F17-MAX(0,'Assumptions'!F18-D70)-'Assumptions'!F19)-'Assumptions'!F6*('Assumptions'!F16*(1+C70))*('Assumptions'!F20+E70)-'Assumptions'!F6*'Assumptions'!F21)+('Callaway'!B47*(60%+40%*(MAX(50%,(1-'Assumptions'!F17-'Assumptions'!F18)+D70)/(1-'Assumptions'!F17-'Assumptions'!F18)))))*'Assumptions'!F28))/(1.30*(-PMT(('Assumptions'!F37+2%)/12,30*12,1)*12)))),'Assumptions'!F36)),"")</x:f>
        <x:v>0.07687983659200004</x:v>
      </x:c>
      <x:c r="N70" s="110" t="n">
        <x:f>J70-'Callaway'!B76-(IF(G70=1,MAX(0,MIN(MAX(0,(((('Assumptions'!F6*('Assumptions'!F16*(1+C70))*'Assumptions'!F13)*(1-'Assumptions'!F17-MAX(0,'Assumptions'!F18-D70)-'Assumptions'!F19)-'Assumptions'!F6*('Assumptions'!F16*(1+C70))*('Assumptions'!F20+E70)-'Assumptions'!F6*'Assumptions'!F21)+('Callaway'!B47*(60%+40%*(MAX(50%,(1-'Assumptions'!F17-'Assumptions'!F18)+D70)/(1-'Assumptions'!F17-'Assumptions'!F18)))))-(('Assumptions'!F52*(1+'Assumptions'!E74))+('Assumptions'!F53*(1+'Assumptions'!F74))+(('Assumptions'!F54*(1+'Assumptions'!G74))+('Assumptions'!F55*(1+'Assumptions'!G74))+'Assumptions'!F56+'Assumptions'!F57+'Assumptions'!F58+'Assumptions'!F59+'Assumptions'!F60+'Assumptions'!F61+'Assumptions'!F62+'Assumptions'!F63+'Assumptions'!F64+'Assumptions'!F65)*(80%+20%*(MAX(50%,(1-'Assumptions'!F17-'Assumptions'!F18)+D70)/(1-'Assumptions'!F17-'Assumptions'!F18)))+((('Assumptions'!F6*('Assumptions'!F16*(1+C70))*'Assumptions'!F13)*(1-'Assumptions'!F17-MAX(0,'Assumptions'!F18-D70)-'Assumptions'!F19)-'Assumptions'!F6*('Assumptions'!F16*(1+C70))*('Assumptions'!F20+E70)-'Assumptions'!F6*'Assumptions'!F21)+('Callaway'!B47*(60%+40%*(MAX(50%,(1-'Assumptions'!F17-'Assumptions'!F18)+D70)/(1-'Assumptions'!F17-'Assumptions'!F18)))))*'Assumptions'!F28))/('Assumptions'!F34+F70))*55%,(((('Assumptions'!F6*('Assumptions'!F16*(1+C70))*'Assumptions'!F13)*(1-'Assumptions'!F17-MAX(0,'Assumptions'!F18-D70)-'Assumptions'!F19)-'Assumptions'!F6*('Assumptions'!F16*(1+C70))*('Assumptions'!F20+E70)-'Assumptions'!F6*'Assumptions'!F21)+('Callaway'!B47*(60%+40%*(MAX(50%,(1-'Assumptions'!F17-'Assumptions'!F18)+D70)/(1-'Assumptions'!F17-'Assumptions'!F18)))))-(('Assumptions'!F52*(1+'Assumptions'!E74))+('Assumptions'!F53*(1+'Assumptions'!F74))+(('Assumptions'!F54*(1+'Assumptions'!G74))+('Assumptions'!F55*(1+'Assumptions'!G74))+'Assumptions'!F56+'Assumptions'!F57+'Assumptions'!F58+'Assumptions'!F59+'Assumptions'!F60+'Assumptions'!F61+'Assumptions'!F62+'Assumptions'!F63+'Assumptions'!F64+'Assumptions'!F65)*(80%+20%*(MAX(50%,(1-'Assumptions'!F17-'Assumptions'!F18)+D70)/(1-'Assumptions'!F17-'Assumptions'!F18)))+((('Assumptions'!F6*('Assumptions'!F16*(1+C70))*'Assumptions'!F13)*(1-'Assumptions'!F17-MAX(0,'Assumptions'!F18-D70)-'Assumptions'!F19)-'Assumptions'!F6*('Assumptions'!F16*(1+C70))*('Assumptions'!F20+E70)-'Assumptions'!F6*'Assumptions'!F21)+('Callaway'!B47*(60%+40%*(MAX(50%,(1-'Assumptions'!F17-'Assumptions'!F18)+D70)/(1-'Assumptions'!F17-'Assumptions'!F18)))))*'Assumptions'!F28))/(1.30*(-PMT(('Assumptions'!F37+2%)/12,30*12,1)*12))))*(-PMT(('Assumptions'!F37+2%)/12,30*12,1)*12),'Callaway'!B98))-'Callaway'!B102-'Assumptions'!F6*'Assumptions'!I74</x:f>
        <x:v>-38789.216197934</x:v>
      </x:c>
      <x:c r="O70" s="110" t="n">
        <x:f>MAX(0,(((('Assumptions'!F6*('Assumptions'!F16*(1+C70))*'Assumptions'!F13)*(1-'Assumptions'!F17-MAX(0,'Assumptions'!F18-D70)-'Assumptions'!F19)-'Assumptions'!F6*('Assumptions'!F16*(1+C70))*('Assumptions'!F20+E70)-'Assumptions'!F6*'Assumptions'!F21)+('Callaway'!B47*(60%+40%*(MAX(50%,(1-'Assumptions'!F17-'Assumptions'!F18)+D70)/(1-'Assumptions'!F17-'Assumptions'!F18)))))-(('Assumptions'!F52*(1+'Assumptions'!E74))+('Assumptions'!F53*(1+'Assumptions'!F74))+(('Assumptions'!F54*(1+'Assumptions'!G74))+('Assumptions'!F55*(1+'Assumptions'!G74))+'Assumptions'!F56+'Assumptions'!F57+'Assumptions'!F58+'Assumptions'!F59+'Assumptions'!F60+'Assumptions'!F61+'Assumptions'!F62+'Assumptions'!F63+'Assumptions'!F64+'Assumptions'!F65)*(80%+20%*(MAX(50%,(1-'Assumptions'!F17-'Assumptions'!F18)+D70)/(1-'Assumptions'!F17-'Assumptions'!F18)))+((('Assumptions'!F6*('Assumptions'!F16*(1+C70))*'Assumptions'!F13)*(1-'Assumptions'!F17-MAX(0,'Assumptions'!F18-D70)-'Assumptions'!F19)-'Assumptions'!F6*('Assumptions'!F16*(1+C70))*('Assumptions'!F20+E70)-'Assumptions'!F6*'Assumptions'!F21)+('Callaway'!B47*(60%+40%*(MAX(50%,(1-'Assumptions'!F17-'Assumptions'!F18)+D70)/(1-'Assumptions'!F17-'Assumptions'!F18)))))*'Assumptions'!F28))/('Assumptions'!F34+F70))</x:f>
        <x:v>80083163.1166667</x:v>
      </x:c>
      <x:c r="P70" s="106" t="n">
        <x:f>IF(O70&gt;0,(IF(G70=1,MAX(0,MIN(MAX(0,(((('Assumptions'!F6*('Assumptions'!F16*(1+C70))*'Assumptions'!F13)*(1-'Assumptions'!F17-MAX(0,'Assumptions'!F18-D70)-'Assumptions'!F19)-'Assumptions'!F6*('Assumptions'!F16*(1+C70))*('Assumptions'!F20+E70)-'Assumptions'!F6*'Assumptions'!F21)+('Callaway'!B47*(60%+40%*(MAX(50%,(1-'Assumptions'!F17-'Assumptions'!F18)+D70)/(1-'Assumptions'!F17-'Assumptions'!F18)))))-(('Assumptions'!F52*(1+'Assumptions'!E74))+('Assumptions'!F53*(1+'Assumptions'!F74))+(('Assumptions'!F54*(1+'Assumptions'!G74))+('Assumptions'!F55*(1+'Assumptions'!G74))+'Assumptions'!F56+'Assumptions'!F57+'Assumptions'!F58+'Assumptions'!F59+'Assumptions'!F60+'Assumptions'!F61+'Assumptions'!F62+'Assumptions'!F63+'Assumptions'!F64+'Assumptions'!F65)*(80%+20%*(MAX(50%,(1-'Assumptions'!F17-'Assumptions'!F18)+D70)/(1-'Assumptions'!F17-'Assumptions'!F18)))+((('Assumptions'!F6*('Assumptions'!F16*(1+C70))*'Assumptions'!F13)*(1-'Assumptions'!F17-MAX(0,'Assumptions'!F18-D70)-'Assumptions'!F19)-'Assumptions'!F6*('Assumptions'!F16*(1+C70))*('Assumptions'!F20+E70)-'Assumptions'!F6*'Assumptions'!F21)+('Callaway'!B47*(60%+40%*(MAX(50%,(1-'Assumptions'!F17-'Assumptions'!F18)+D70)/(1-'Assumptions'!F17-'Assumptions'!F18)))))*'Assumptions'!F28))/('Assumptions'!F34+F70))*55%,(((('Assumptions'!F6*('Assumptions'!F16*(1+C70))*'Assumptions'!F13)*(1-'Assumptions'!F17-MAX(0,'Assumptions'!F18-D70)-'Assumptions'!F19)-'Assumptions'!F6*('Assumptions'!F16*(1+C70))*('Assumptions'!F20+E70)-'Assumptions'!F6*'Assumptions'!F21)+('Callaway'!B47*(60%+40%*(MAX(50%,(1-'Assumptions'!F17-'Assumptions'!F18)+D70)/(1-'Assumptions'!F17-'Assumptions'!F18)))))-(('Assumptions'!F52*(1+'Assumptions'!E74))+('Assumptions'!F53*(1+'Assumptions'!F74))+(('Assumptions'!F54*(1+'Assumptions'!G74))+('Assumptions'!F55*(1+'Assumptions'!G74))+'Assumptions'!F56+'Assumptions'!F57+'Assumptions'!F58+'Assumptions'!F59+'Assumptions'!F60+'Assumptions'!F61+'Assumptions'!F62+'Assumptions'!F63+'Assumptions'!F64+'Assumptions'!F65)*(80%+20%*(MAX(50%,(1-'Assumptions'!F17-'Assumptions'!F18)+D70)/(1-'Assumptions'!F17-'Assumptions'!F18)))+((('Assumptions'!F6*('Assumptions'!F16*(1+C70))*'Assumptions'!F13)*(1-'Assumptions'!F17-MAX(0,'Assumptions'!F18-D70)-'Assumptions'!F19)-'Assumptions'!F6*('Assumptions'!F16*(1+C70))*('Assumptions'!F20+E70)-'Assumptions'!F6*'Assumptions'!F21)+('Callaway'!B47*(60%+40%*(MAX(50%,(1-'Assumptions'!F17-'Assumptions'!F18)+D70)/(1-'Assumptions'!F17-'Assumptions'!F18)))))*'Assumptions'!F28))/(1.30*(-PMT(('Assumptions'!F37+2%)/12,30*12,1)*12)))),'Assumptions'!F36))/O70,"")</x:f>
        <x:v>0.7804387035630547</x:v>
      </x:c>
      <x:c r="Q70" s="110" t="n">
        <x:f>O70-(IF(G70=1,MAX(0,MIN(MAX(0,(((('Assumptions'!F6*('Assumptions'!F16*(1+C70))*'Assumptions'!F13)*(1-'Assumptions'!F17-MAX(0,'Assumptions'!F18-D70)-'Assumptions'!F19)-'Assumptions'!F6*('Assumptions'!F16*(1+C70))*('Assumptions'!F20+E70)-'Assumptions'!F6*'Assumptions'!F21)+('Callaway'!B47*(60%+40%*(MAX(50%,(1-'Assumptions'!F17-'Assumptions'!F18)+D70)/(1-'Assumptions'!F17-'Assumptions'!F18)))))-(('Assumptions'!F52*(1+'Assumptions'!E74))+('Assumptions'!F53*(1+'Assumptions'!F74))+(('Assumptions'!F54*(1+'Assumptions'!G74))+('Assumptions'!F55*(1+'Assumptions'!G74))+'Assumptions'!F56+'Assumptions'!F57+'Assumptions'!F58+'Assumptions'!F59+'Assumptions'!F60+'Assumptions'!F61+'Assumptions'!F62+'Assumptions'!F63+'Assumptions'!F64+'Assumptions'!F65)*(80%+20%*(MAX(50%,(1-'Assumptions'!F17-'Assumptions'!F18)+D70)/(1-'Assumptions'!F17-'Assumptions'!F18)))+((('Assumptions'!F6*('Assumptions'!F16*(1+C70))*'Assumptions'!F13)*(1-'Assumptions'!F17-MAX(0,'Assumptions'!F18-D70)-'Assumptions'!F19)-'Assumptions'!F6*('Assumptions'!F16*(1+C70))*('Assumptions'!F20+E70)-'Assumptions'!F6*'Assumptions'!F21)+('Callaway'!B47*(60%+40%*(MAX(50%,(1-'Assumptions'!F17-'Assumptions'!F18)+D70)/(1-'Assumptions'!F17-'Assumptions'!F18)))))*'Assumptions'!F28))/('Assumptions'!F34+F70))*55%,(((('Assumptions'!F6*('Assumptions'!F16*(1+C70))*'Assumptions'!F13)*(1-'Assumptions'!F17-MAX(0,'Assumptions'!F18-D70)-'Assumptions'!F19)-'Assumptions'!F6*('Assumptions'!F16*(1+C70))*('Assumptions'!F20+E70)-'Assumptions'!F6*'Assumptions'!F21)+('Callaway'!B47*(60%+40%*(MAX(50%,(1-'Assumptions'!F17-'Assumptions'!F18)+D70)/(1-'Assumptions'!F17-'Assumptions'!F18)))))-(('Assumptions'!F52*(1+'Assumptions'!E74))+('Assumptions'!F53*(1+'Assumptions'!F74))+(('Assumptions'!F54*(1+'Assumptions'!G74))+('Assumptions'!F55*(1+'Assumptions'!G74))+'Assumptions'!F56+'Assumptions'!F57+'Assumptions'!F58+'Assumptions'!F59+'Assumptions'!F60+'Assumptions'!F61+'Assumptions'!F62+'Assumptions'!F63+'Assumptions'!F64+'Assumptions'!F65)*(80%+20%*(MAX(50%,(1-'Assumptions'!F17-'Assumptions'!F18)+D70)/(1-'Assumptions'!F17-'Assumptions'!F18)))+((('Assumptions'!F6*('Assumptions'!F16*(1+C70))*'Assumptions'!F13)*(1-'Assumptions'!F17-MAX(0,'Assumptions'!F18-D70)-'Assumptions'!F19)-'Assumptions'!F6*('Assumptions'!F16*(1+C70))*('Assumptions'!F20+E70)-'Assumptions'!F6*'Assumptions'!F21)+('Callaway'!B47*(60%+40%*(MAX(50%,(1-'Assumptions'!F17-'Assumptions'!F18)+D70)/(1-'Assumptions'!F17-'Assumptions'!F18)))))*'Assumptions'!F28))/(1.30*(-PMT(('Assumptions'!F37+2%)/12,30*12,1)*12)))),'Assumptions'!F36))-'Assumptions'!F41</x:f>
        <x:v>17583163.116666704</x:v>
      </x:c>
      <x:c r="R70" s="110" t="n">
        <x:f>IF(G70=1,MAX(0,'Assumptions'!F36-(MAX(0,MIN(MAX(0,(((('Assumptions'!F6*('Assumptions'!F16*(1+C70))*'Assumptions'!F13)*(1-'Assumptions'!F17-MAX(0,'Assumptions'!F18-D70)-'Assumptions'!F19)-'Assumptions'!F6*('Assumptions'!F16*(1+C70))*('Assumptions'!F20+E70)-'Assumptions'!F6*'Assumptions'!F21)+('Callaway'!B47*(60%+40%*(MAX(50%,(1-'Assumptions'!F17-'Assumptions'!F18)+D70)/(1-'Assumptions'!F17-'Assumptions'!F18)))))-(('Assumptions'!F52*(1+'Assumptions'!E74))+('Assumptions'!F53*(1+'Assumptions'!F74))+(('Assumptions'!F54*(1+'Assumptions'!G74))+('Assumptions'!F55*(1+'Assumptions'!G74))+'Assumptions'!F56+'Assumptions'!F57+'Assumptions'!F58+'Assumptions'!F59+'Assumptions'!F60+'Assumptions'!F61+'Assumptions'!F62+'Assumptions'!F63+'Assumptions'!F64+'Assumptions'!F65)*(80%+20%*(MAX(50%,(1-'Assumptions'!F17-'Assumptions'!F18)+D70)/(1-'Assumptions'!F17-'Assumptions'!F18)))+((('Assumptions'!F6*('Assumptions'!F16*(1+C70))*'Assumptions'!F13)*(1-'Assumptions'!F17-MAX(0,'Assumptions'!F18-D70)-'Assumptions'!F19)-'Assumptions'!F6*('Assumptions'!F16*(1+C70))*('Assumptions'!F20+E70)-'Assumptions'!F6*'Assumptions'!F21)+('Callaway'!B47*(60%+40%*(MAX(50%,(1-'Assumptions'!F17-'Assumptions'!F18)+D70)/(1-'Assumptions'!F17-'Assumptions'!F18)))))*'Assumptions'!F28))/('Assumptions'!F34+F70))*55%,(((('Assumptions'!F6*('Assumptions'!F16*(1+C70))*'Assumptions'!F13)*(1-'Assumptions'!F17-MAX(0,'Assumptions'!F18-D70)-'Assumptions'!F19)-'Assumptions'!F6*('Assumptions'!F16*(1+C70))*('Assumptions'!F20+E70)-'Assumptions'!F6*'Assumptions'!F21)+('Callaway'!B47*(60%+40%*(MAX(50%,(1-'Assumptions'!F17-'Assumptions'!F18)+D70)/(1-'Assumptions'!F17-'Assumptions'!F18)))))-(('Assumptions'!F52*(1+'Assumptions'!E74))+('Assumptions'!F53*(1+'Assumptions'!F74))+(('Assumptions'!F54*(1+'Assumptions'!G74))+('Assumptions'!F55*(1+'Assumptions'!G74))+'Assumptions'!F56+'Assumptions'!F57+'Assumptions'!F58+'Assumptions'!F59+'Assumptions'!F60+'Assumptions'!F61+'Assumptions'!F62+'Assumptions'!F63+'Assumptions'!F64+'Assumptions'!F65)*(80%+20%*(MAX(50%,(1-'Assumptions'!F17-'Assumptions'!F18)+D70)/(1-'Assumptions'!F17-'Assumptions'!F18)))+((('Assumptions'!F6*('Assumptions'!F16*(1+C70))*'Assumptions'!F13)*(1-'Assumptions'!F17-MAX(0,'Assumptions'!F18-D70)-'Assumptions'!F19)-'Assumptions'!F6*('Assumptions'!F16*(1+C70))*('Assumptions'!F20+E70)-'Assumptions'!F6*'Assumptions'!F21)+('Callaway'!B47*(60%+40%*(MAX(50%,(1-'Assumptions'!F17-'Assumptions'!F18)+D70)/(1-'Assumptions'!F17-'Assumptions'!F18)))))*'Assumptions'!F28))/(1.30*(-PMT(('Assumptions'!F37+2%)/12,30*12,1)*12)))))),0)</x:f>
        <x:v>0</x:v>
      </x:c>
      <x:c r="S70" s="32" t="str">
        <x:v>Property cash flow, then common equity</x:v>
      </x:c>
    </x:row>
    <x:row r="71">
      <x:c r="A71" s="32" t="str">
        <x:v>Callaway</x:v>
      </x:c>
      <x:c r="B71" s="32" t="str">
        <x:v>Occupancy -3 pts</x:v>
      </x:c>
      <x:c r="C71" s="104" t="n">
        <x:f>'Assumptions'!B75</x:f>
        <x:v>0</x:v>
      </x:c>
      <x:c r="D71" s="104" t="n">
        <x:f>'Assumptions'!C75</x:f>
        <x:v>-0.03</x:v>
      </x:c>
      <x:c r="E71" s="102" t="n">
        <x:f>'Assumptions'!D75</x:f>
        <x:v>0</x:v>
      </x:c>
      <x:c r="F71" s="104" t="n">
        <x:f>'Assumptions'!H75</x:f>
        <x:v>0</x:v>
      </x:c>
      <x:c r="G71" s="91" t="n">
        <x:f>'Assumptions'!J75</x:f>
        <x:v>0</x:v>
      </x:c>
      <x:c r="H71" s="110" t="n">
        <x:f>(('Assumptions'!F6*('Assumptions'!F16*(1+C71))*'Assumptions'!F13)*(1-'Assumptions'!F17-MAX(0,'Assumptions'!F18-D71)-'Assumptions'!F19)-'Assumptions'!F6*('Assumptions'!F16*(1+C71))*('Assumptions'!F20+E71)-'Assumptions'!F6*'Assumptions'!F21)/'Assumptions'!F6/'Assumptions'!F13</x:f>
        <x:v>2231.75</x:v>
      </x:c>
      <x:c r="I71" s="110" t="n">
        <x:f>((('Assumptions'!F6*('Assumptions'!F16*(1+C71))*'Assumptions'!F13)*(1-'Assumptions'!F17-MAX(0,'Assumptions'!F18-D71)-'Assumptions'!F19)-'Assumptions'!F6*('Assumptions'!F16*(1+C71))*('Assumptions'!F20+E71)-'Assumptions'!F6*'Assumptions'!F21)+('Callaway'!B47*(60%+40%*(MAX(50%,(1-'Assumptions'!F17-'Assumptions'!F18)+D71)/(1-'Assumptions'!F17-'Assumptions'!F18)))))</x:f>
        <x:v>17176871.25</x:v>
      </x:c>
      <x:c r="J71" s="110" t="n">
        <x:f>(((('Assumptions'!F6*('Assumptions'!F16*(1+C71))*'Assumptions'!F13)*(1-'Assumptions'!F17-MAX(0,'Assumptions'!F18-D71)-'Assumptions'!F19)-'Assumptions'!F6*('Assumptions'!F16*(1+C71))*('Assumptions'!F20+E71)-'Assumptions'!F6*'Assumptions'!F21)+('Callaway'!B47*(60%+40%*(MAX(50%,(1-'Assumptions'!F17-'Assumptions'!F18)+D71)/(1-'Assumptions'!F17-'Assumptions'!F18)))))-(('Assumptions'!F52*(1+'Assumptions'!E75))+('Assumptions'!F53*(1+'Assumptions'!F75))+(('Assumptions'!F54*(1+'Assumptions'!G75))+('Assumptions'!F55*(1+'Assumptions'!G75))+'Assumptions'!F56+'Assumptions'!F57+'Assumptions'!F58+'Assumptions'!F59+'Assumptions'!F60+'Assumptions'!F61+'Assumptions'!F62+'Assumptions'!F63+'Assumptions'!F64+'Assumptions'!F65)*(80%+20%*(MAX(50%,(1-'Assumptions'!F17-'Assumptions'!F18)+D71)/(1-'Assumptions'!F17-'Assumptions'!F18)))+((('Assumptions'!F6*('Assumptions'!F16*(1+C71))*'Assumptions'!F13)*(1-'Assumptions'!F17-MAX(0,'Assumptions'!F18-D71)-'Assumptions'!F19)-'Assumptions'!F6*('Assumptions'!F16*(1+C71))*('Assumptions'!F20+E71)-'Assumptions'!F6*'Assumptions'!F21)+('Callaway'!B47*(60%+40%*(MAX(50%,(1-'Assumptions'!F17-'Assumptions'!F18)+D71)/(1-'Assumptions'!F17-'Assumptions'!F18)))))*'Assumptions'!F28))</x:f>
        <x:v>7654690.112500001</x:v>
      </x:c>
      <x:c r="K71" s="106" t="n">
        <x:f>J71/'Callaway'!B73-1</x:f>
        <x:v>-0.06111769184954696</x:v>
      </x:c>
      <x:c r="L71" s="112" t="n">
        <x:f>IF((IF(G71=1,MAX(0,MIN(MAX(0,(((('Assumptions'!F6*('Assumptions'!F16*(1+C71))*'Assumptions'!F13)*(1-'Assumptions'!F17-MAX(0,'Assumptions'!F18-D71)-'Assumptions'!F19)-'Assumptions'!F6*('Assumptions'!F16*(1+C71))*('Assumptions'!F20+E71)-'Assumptions'!F6*'Assumptions'!F21)+('Callaway'!B47*(60%+40%*(MAX(50%,(1-'Assumptions'!F17-'Assumptions'!F18)+D71)/(1-'Assumptions'!F17-'Assumptions'!F18)))))-(('Assumptions'!F52*(1+'Assumptions'!E75))+('Assumptions'!F53*(1+'Assumptions'!F75))+(('Assumptions'!F54*(1+'Assumptions'!G75))+('Assumptions'!F55*(1+'Assumptions'!G75))+'Assumptions'!F56+'Assumptions'!F57+'Assumptions'!F58+'Assumptions'!F59+'Assumptions'!F60+'Assumptions'!F61+'Assumptions'!F62+'Assumptions'!F63+'Assumptions'!F64+'Assumptions'!F65)*(80%+20%*(MAX(50%,(1-'Assumptions'!F17-'Assumptions'!F18)+D71)/(1-'Assumptions'!F17-'Assumptions'!F18)))+((('Assumptions'!F6*('Assumptions'!F16*(1+C71))*'Assumptions'!F13)*(1-'Assumptions'!F17-MAX(0,'Assumptions'!F18-D71)-'Assumptions'!F19)-'Assumptions'!F6*('Assumptions'!F16*(1+C71))*('Assumptions'!F20+E71)-'Assumptions'!F6*'Assumptions'!F21)+('Callaway'!B47*(60%+40%*(MAX(50%,(1-'Assumptions'!F17-'Assumptions'!F18)+D71)/(1-'Assumptions'!F17-'Assumptions'!F18)))))*'Assumptions'!F28))/('Assumptions'!F34+F71))*55%,(((('Assumptions'!F6*('Assumptions'!F16*(1+C71))*'Assumptions'!F13)*(1-'Assumptions'!F17-MAX(0,'Assumptions'!F18-D71)-'Assumptions'!F19)-'Assumptions'!F6*('Assumptions'!F16*(1+C71))*('Assumptions'!F20+E71)-'Assumptions'!F6*'Assumptions'!F21)+('Callaway'!B47*(60%+40%*(MAX(50%,(1-'Assumptions'!F17-'Assumptions'!F18)+D71)/(1-'Assumptions'!F17-'Assumptions'!F18)))))-(('Assumptions'!F52*(1+'Assumptions'!E75))+('Assumptions'!F53*(1+'Assumptions'!F75))+(('Assumptions'!F54*(1+'Assumptions'!G75))+('Assumptions'!F55*(1+'Assumptions'!G75))+'Assumptions'!F56+'Assumptions'!F57+'Assumptions'!F58+'Assumptions'!F59+'Assumptions'!F60+'Assumptions'!F61+'Assumptions'!F62+'Assumptions'!F63+'Assumptions'!F64+'Assumptions'!F65)*(80%+20%*(MAX(50%,(1-'Assumptions'!F17-'Assumptions'!F18)+D71)/(1-'Assumptions'!F17-'Assumptions'!F18)))+((('Assumptions'!F6*('Assumptions'!F16*(1+C71))*'Assumptions'!F13)*(1-'Assumptions'!F17-MAX(0,'Assumptions'!F18-D71)-'Assumptions'!F19)-'Assumptions'!F6*('Assumptions'!F16*(1+C71))*('Assumptions'!F20+E71)-'Assumptions'!F6*'Assumptions'!F21)+('Callaway'!B47*(60%+40%*(MAX(50%,(1-'Assumptions'!F17-'Assumptions'!F18)+D71)/(1-'Assumptions'!F17-'Assumptions'!F18)))))*'Assumptions'!F28))/(1.30*(-PMT(('Assumptions'!F37+2%)/12,30*12,1)*12))))*(-PMT(('Assumptions'!F37+2%)/12,30*12,1)*12),'Callaway'!B98))&gt;0,J71/(IF(G71=1,MAX(0,MIN(MAX(0,(((('Assumptions'!F6*('Assumptions'!F16*(1+C71))*'Assumptions'!F13)*(1-'Assumptions'!F17-MAX(0,'Assumptions'!F18-D71)-'Assumptions'!F19)-'Assumptions'!F6*('Assumptions'!F16*(1+C71))*('Assumptions'!F20+E71)-'Assumptions'!F6*'Assumptions'!F21)+('Callaway'!B47*(60%+40%*(MAX(50%,(1-'Assumptions'!F17-'Assumptions'!F18)+D71)/(1-'Assumptions'!F17-'Assumptions'!F18)))))-(('Assumptions'!F52*(1+'Assumptions'!E75))+('Assumptions'!F53*(1+'Assumptions'!F75))+(('Assumptions'!F54*(1+'Assumptions'!G75))+('Assumptions'!F55*(1+'Assumptions'!G75))+'Assumptions'!F56+'Assumptions'!F57+'Assumptions'!F58+'Assumptions'!F59+'Assumptions'!F60+'Assumptions'!F61+'Assumptions'!F62+'Assumptions'!F63+'Assumptions'!F64+'Assumptions'!F65)*(80%+20%*(MAX(50%,(1-'Assumptions'!F17-'Assumptions'!F18)+D71)/(1-'Assumptions'!F17-'Assumptions'!F18)))+((('Assumptions'!F6*('Assumptions'!F16*(1+C71))*'Assumptions'!F13)*(1-'Assumptions'!F17-MAX(0,'Assumptions'!F18-D71)-'Assumptions'!F19)-'Assumptions'!F6*('Assumptions'!F16*(1+C71))*('Assumptions'!F20+E71)-'Assumptions'!F6*'Assumptions'!F21)+('Callaway'!B47*(60%+40%*(MAX(50%,(1-'Assumptions'!F17-'Assumptions'!F18)+D71)/(1-'Assumptions'!F17-'Assumptions'!F18)))))*'Assumptions'!F28))/('Assumptions'!F34+F71))*55%,(((('Assumptions'!F6*('Assumptions'!F16*(1+C71))*'Assumptions'!F13)*(1-'Assumptions'!F17-MAX(0,'Assumptions'!F18-D71)-'Assumptions'!F19)-'Assumptions'!F6*('Assumptions'!F16*(1+C71))*('Assumptions'!F20+E71)-'Assumptions'!F6*'Assumptions'!F21)+('Callaway'!B47*(60%+40%*(MAX(50%,(1-'Assumptions'!F17-'Assumptions'!F18)+D71)/(1-'Assumptions'!F17-'Assumptions'!F18)))))-(('Assumptions'!F52*(1+'Assumptions'!E75))+('Assumptions'!F53*(1+'Assumptions'!F75))+(('Assumptions'!F54*(1+'Assumptions'!G75))+('Assumptions'!F55*(1+'Assumptions'!G75))+'Assumptions'!F56+'Assumptions'!F57+'Assumptions'!F58+'Assumptions'!F59+'Assumptions'!F60+'Assumptions'!F61+'Assumptions'!F62+'Assumptions'!F63+'Assumptions'!F64+'Assumptions'!F65)*(80%+20%*(MAX(50%,(1-'Assumptions'!F17-'Assumptions'!F18)+D71)/(1-'Assumptions'!F17-'Assumptions'!F18)))+((('Assumptions'!F6*('Assumptions'!F16*(1+C71))*'Assumptions'!F13)*(1-'Assumptions'!F17-MAX(0,'Assumptions'!F18-D71)-'Assumptions'!F19)-'Assumptions'!F6*('Assumptions'!F16*(1+C71))*('Assumptions'!F20+E71)-'Assumptions'!F6*'Assumptions'!F21)+('Callaway'!B47*(60%+40%*(MAX(50%,(1-'Assumptions'!F17-'Assumptions'!F18)+D71)/(1-'Assumptions'!F17-'Assumptions'!F18)))))*'Assumptions'!F28))/(1.30*(-PMT(('Assumptions'!F37+2%)/12,30*12,1)*12))))*(-PMT(('Assumptions'!F37+2%)/12,30*12,1)*12),'Callaway'!B98)),"")</x:f>
        <x:v>1.6576203289863238</x:v>
      </x:c>
      <x:c r="M71" s="106" t="n">
        <x:f>IF((IF(G71=1,MAX(0,MIN(MAX(0,(((('Assumptions'!F6*('Assumptions'!F16*(1+C71))*'Assumptions'!F13)*(1-'Assumptions'!F17-MAX(0,'Assumptions'!F18-D71)-'Assumptions'!F19)-'Assumptions'!F6*('Assumptions'!F16*(1+C71))*('Assumptions'!F20+E71)-'Assumptions'!F6*'Assumptions'!F21)+('Callaway'!B47*(60%+40%*(MAX(50%,(1-'Assumptions'!F17-'Assumptions'!F18)+D71)/(1-'Assumptions'!F17-'Assumptions'!F18)))))-(('Assumptions'!F52*(1+'Assumptions'!E75))+('Assumptions'!F53*(1+'Assumptions'!F75))+(('Assumptions'!F54*(1+'Assumptions'!G75))+('Assumptions'!F55*(1+'Assumptions'!G75))+'Assumptions'!F56+'Assumptions'!F57+'Assumptions'!F58+'Assumptions'!F59+'Assumptions'!F60+'Assumptions'!F61+'Assumptions'!F62+'Assumptions'!F63+'Assumptions'!F64+'Assumptions'!F65)*(80%+20%*(MAX(50%,(1-'Assumptions'!F17-'Assumptions'!F18)+D71)/(1-'Assumptions'!F17-'Assumptions'!F18)))+((('Assumptions'!F6*('Assumptions'!F16*(1+C71))*'Assumptions'!F13)*(1-'Assumptions'!F17-MAX(0,'Assumptions'!F18-D71)-'Assumptions'!F19)-'Assumptions'!F6*('Assumptions'!F16*(1+C71))*('Assumptions'!F20+E71)-'Assumptions'!F6*'Assumptions'!F21)+('Callaway'!B47*(60%+40%*(MAX(50%,(1-'Assumptions'!F17-'Assumptions'!F18)+D71)/(1-'Assumptions'!F17-'Assumptions'!F18)))))*'Assumptions'!F28))/('Assumptions'!F34+F71))*55%,(((('Assumptions'!F6*('Assumptions'!F16*(1+C71))*'Assumptions'!F13)*(1-'Assumptions'!F17-MAX(0,'Assumptions'!F18-D71)-'Assumptions'!F19)-'Assumptions'!F6*('Assumptions'!F16*(1+C71))*('Assumptions'!F20+E71)-'Assumptions'!F6*'Assumptions'!F21)+('Callaway'!B47*(60%+40%*(MAX(50%,(1-'Assumptions'!F17-'Assumptions'!F18)+D71)/(1-'Assumptions'!F17-'Assumptions'!F18)))))-(('Assumptions'!F52*(1+'Assumptions'!E75))+('Assumptions'!F53*(1+'Assumptions'!F75))+(('Assumptions'!F54*(1+'Assumptions'!G75))+('Assumptions'!F55*(1+'Assumptions'!G75))+'Assumptions'!F56+'Assumptions'!F57+'Assumptions'!F58+'Assumptions'!F59+'Assumptions'!F60+'Assumptions'!F61+'Assumptions'!F62+'Assumptions'!F63+'Assumptions'!F64+'Assumptions'!F65)*(80%+20%*(MAX(50%,(1-'Assumptions'!F17-'Assumptions'!F18)+D71)/(1-'Assumptions'!F17-'Assumptions'!F18)))+((('Assumptions'!F6*('Assumptions'!F16*(1+C71))*'Assumptions'!F13)*(1-'Assumptions'!F17-MAX(0,'Assumptions'!F18-D71)-'Assumptions'!F19)-'Assumptions'!F6*('Assumptions'!F16*(1+C71))*('Assumptions'!F20+E71)-'Assumptions'!F6*'Assumptions'!F21)+('Callaway'!B47*(60%+40%*(MAX(50%,(1-'Assumptions'!F17-'Assumptions'!F18)+D71)/(1-'Assumptions'!F17-'Assumptions'!F18)))))*'Assumptions'!F28))/(1.30*(-PMT(('Assumptions'!F37+2%)/12,30*12,1)*12)))),'Assumptions'!F36))&gt;0,J71/(IF(G71=1,MAX(0,MIN(MAX(0,(((('Assumptions'!F6*('Assumptions'!F16*(1+C71))*'Assumptions'!F13)*(1-'Assumptions'!F17-MAX(0,'Assumptions'!F18-D71)-'Assumptions'!F19)-'Assumptions'!F6*('Assumptions'!F16*(1+C71))*('Assumptions'!F20+E71)-'Assumptions'!F6*'Assumptions'!F21)+('Callaway'!B47*(60%+40%*(MAX(50%,(1-'Assumptions'!F17-'Assumptions'!F18)+D71)/(1-'Assumptions'!F17-'Assumptions'!F18)))))-(('Assumptions'!F52*(1+'Assumptions'!E75))+('Assumptions'!F53*(1+'Assumptions'!F75))+(('Assumptions'!F54*(1+'Assumptions'!G75))+('Assumptions'!F55*(1+'Assumptions'!G75))+'Assumptions'!F56+'Assumptions'!F57+'Assumptions'!F58+'Assumptions'!F59+'Assumptions'!F60+'Assumptions'!F61+'Assumptions'!F62+'Assumptions'!F63+'Assumptions'!F64+'Assumptions'!F65)*(80%+20%*(MAX(50%,(1-'Assumptions'!F17-'Assumptions'!F18)+D71)/(1-'Assumptions'!F17-'Assumptions'!F18)))+((('Assumptions'!F6*('Assumptions'!F16*(1+C71))*'Assumptions'!F13)*(1-'Assumptions'!F17-MAX(0,'Assumptions'!F18-D71)-'Assumptions'!F19)-'Assumptions'!F6*('Assumptions'!F16*(1+C71))*('Assumptions'!F20+E71)-'Assumptions'!F6*'Assumptions'!F21)+('Callaway'!B47*(60%+40%*(MAX(50%,(1-'Assumptions'!F17-'Assumptions'!F18)+D71)/(1-'Assumptions'!F17-'Assumptions'!F18)))))*'Assumptions'!F28))/('Assumptions'!F34+F71))*55%,(((('Assumptions'!F6*('Assumptions'!F16*(1+C71))*'Assumptions'!F13)*(1-'Assumptions'!F17-MAX(0,'Assumptions'!F18-D71)-'Assumptions'!F19)-'Assumptions'!F6*('Assumptions'!F16*(1+C71))*('Assumptions'!F20+E71)-'Assumptions'!F6*'Assumptions'!F21)+('Callaway'!B47*(60%+40%*(MAX(50%,(1-'Assumptions'!F17-'Assumptions'!F18)+D71)/(1-'Assumptions'!F17-'Assumptions'!F18)))))-(('Assumptions'!F52*(1+'Assumptions'!E75))+('Assumptions'!F53*(1+'Assumptions'!F75))+(('Assumptions'!F54*(1+'Assumptions'!G75))+('Assumptions'!F55*(1+'Assumptions'!G75))+'Assumptions'!F56+'Assumptions'!F57+'Assumptions'!F58+'Assumptions'!F59+'Assumptions'!F60+'Assumptions'!F61+'Assumptions'!F62+'Assumptions'!F63+'Assumptions'!F64+'Assumptions'!F65)*(80%+20%*(MAX(50%,(1-'Assumptions'!F17-'Assumptions'!F18)+D71)/(1-'Assumptions'!F17-'Assumptions'!F18)))+((('Assumptions'!F6*('Assumptions'!F16*(1+C71))*'Assumptions'!F13)*(1-'Assumptions'!F17-MAX(0,'Assumptions'!F18-D71)-'Assumptions'!F19)-'Assumptions'!F6*('Assumptions'!F16*(1+C71))*('Assumptions'!F20+E71)-'Assumptions'!F6*'Assumptions'!F21)+('Callaway'!B47*(60%+40%*(MAX(50%,(1-'Assumptions'!F17-'Assumptions'!F18)+D71)/(1-'Assumptions'!F17-'Assumptions'!F18)))))*'Assumptions'!F28))/(1.30*(-PMT(('Assumptions'!F37+2%)/12,30*12,1)*12)))),'Assumptions'!F36)),"")</x:f>
        <x:v>0.12247504180000002</x:v>
      </x:c>
      <x:c r="N71" s="110" t="n">
        <x:f>J71-'Callaway'!B76-(IF(G71=1,MAX(0,MIN(MAX(0,(((('Assumptions'!F6*('Assumptions'!F16*(1+C71))*'Assumptions'!F13)*(1-'Assumptions'!F17-MAX(0,'Assumptions'!F18-D71)-'Assumptions'!F19)-'Assumptions'!F6*('Assumptions'!F16*(1+C71))*('Assumptions'!F20+E71)-'Assumptions'!F6*'Assumptions'!F21)+('Callaway'!B47*(60%+40%*(MAX(50%,(1-'Assumptions'!F17-'Assumptions'!F18)+D71)/(1-'Assumptions'!F17-'Assumptions'!F18)))))-(('Assumptions'!F52*(1+'Assumptions'!E75))+('Assumptions'!F53*(1+'Assumptions'!F75))+(('Assumptions'!F54*(1+'Assumptions'!G75))+('Assumptions'!F55*(1+'Assumptions'!G75))+'Assumptions'!F56+'Assumptions'!F57+'Assumptions'!F58+'Assumptions'!F59+'Assumptions'!F60+'Assumptions'!F61+'Assumptions'!F62+'Assumptions'!F63+'Assumptions'!F64+'Assumptions'!F65)*(80%+20%*(MAX(50%,(1-'Assumptions'!F17-'Assumptions'!F18)+D71)/(1-'Assumptions'!F17-'Assumptions'!F18)))+((('Assumptions'!F6*('Assumptions'!F16*(1+C71))*'Assumptions'!F13)*(1-'Assumptions'!F17-MAX(0,'Assumptions'!F18-D71)-'Assumptions'!F19)-'Assumptions'!F6*('Assumptions'!F16*(1+C71))*('Assumptions'!F20+E71)-'Assumptions'!F6*'Assumptions'!F21)+('Callaway'!B47*(60%+40%*(MAX(50%,(1-'Assumptions'!F17-'Assumptions'!F18)+D71)/(1-'Assumptions'!F17-'Assumptions'!F18)))))*'Assumptions'!F28))/('Assumptions'!F34+F71))*55%,(((('Assumptions'!F6*('Assumptions'!F16*(1+C71))*'Assumptions'!F13)*(1-'Assumptions'!F17-MAX(0,'Assumptions'!F18-D71)-'Assumptions'!F19)-'Assumptions'!F6*('Assumptions'!F16*(1+C71))*('Assumptions'!F20+E71)-'Assumptions'!F6*'Assumptions'!F21)+('Callaway'!B47*(60%+40%*(MAX(50%,(1-'Assumptions'!F17-'Assumptions'!F18)+D71)/(1-'Assumptions'!F17-'Assumptions'!F18)))))-(('Assumptions'!F52*(1+'Assumptions'!E75))+('Assumptions'!F53*(1+'Assumptions'!F75))+(('Assumptions'!F54*(1+'Assumptions'!G75))+('Assumptions'!F55*(1+'Assumptions'!G75))+'Assumptions'!F56+'Assumptions'!F57+'Assumptions'!F58+'Assumptions'!F59+'Assumptions'!F60+'Assumptions'!F61+'Assumptions'!F62+'Assumptions'!F63+'Assumptions'!F64+'Assumptions'!F65)*(80%+20%*(MAX(50%,(1-'Assumptions'!F17-'Assumptions'!F18)+D71)/(1-'Assumptions'!F17-'Assumptions'!F18)))+((('Assumptions'!F6*('Assumptions'!F16*(1+C71))*'Assumptions'!F13)*(1-'Assumptions'!F17-MAX(0,'Assumptions'!F18-D71)-'Assumptions'!F19)-'Assumptions'!F6*('Assumptions'!F16*(1+C71))*('Assumptions'!F20+E71)-'Assumptions'!F6*'Assumptions'!F21)+('Callaway'!B47*(60%+40%*(MAX(50%,(1-'Assumptions'!F17-'Assumptions'!F18)+D71)/(1-'Assumptions'!F17-'Assumptions'!F18)))))*'Assumptions'!F28))/(1.30*(-PMT(('Assumptions'!F37+2%)/12,30*12,1)*12))))*(-PMT(('Assumptions'!F37+2%)/12,30*12,1)*12),'Callaway'!B98))-'Callaway'!B102-'Assumptions'!F6*'Assumptions'!I75</x:f>
        <x:v>2810911.1093020644</x:v>
      </x:c>
      <x:c r="O71" s="110" t="n">
        <x:f>MAX(0,(((('Assumptions'!F6*('Assumptions'!F16*(1+C71))*'Assumptions'!F13)*(1-'Assumptions'!F17-MAX(0,'Assumptions'!F18-D71)-'Assumptions'!F19)-'Assumptions'!F6*('Assumptions'!F16*(1+C71))*('Assumptions'!F20+E71)-'Assumptions'!F6*'Assumptions'!F21)+('Callaway'!B47*(60%+40%*(MAX(50%,(1-'Assumptions'!F17-'Assumptions'!F18)+D71)/(1-'Assumptions'!F17-'Assumptions'!F18)))))-(('Assumptions'!F52*(1+'Assumptions'!E75))+('Assumptions'!F53*(1+'Assumptions'!F75))+(('Assumptions'!F54*(1+'Assumptions'!G75))+('Assumptions'!F55*(1+'Assumptions'!G75))+'Assumptions'!F56+'Assumptions'!F57+'Assumptions'!F58+'Assumptions'!F59+'Assumptions'!F60+'Assumptions'!F61+'Assumptions'!F62+'Assumptions'!F63+'Assumptions'!F64+'Assumptions'!F65)*(80%+20%*(MAX(50%,(1-'Assumptions'!F17-'Assumptions'!F18)+D71)/(1-'Assumptions'!F17-'Assumptions'!F18)))+((('Assumptions'!F6*('Assumptions'!F16*(1+C71))*'Assumptions'!F13)*(1-'Assumptions'!F17-MAX(0,'Assumptions'!F18-D71)-'Assumptions'!F19)-'Assumptions'!F6*('Assumptions'!F16*(1+C71))*('Assumptions'!F20+E71)-'Assumptions'!F6*'Assumptions'!F21)+('Callaway'!B47*(60%+40%*(MAX(50%,(1-'Assumptions'!F17-'Assumptions'!F18)+D71)/(1-'Assumptions'!F17-'Assumptions'!F18)))))*'Assumptions'!F28))/('Assumptions'!F34+F71))</x:f>
        <x:v>139176183.86363637</x:v>
      </x:c>
      <x:c r="P71" s="106" t="n">
        <x:f>IF(O71&gt;0,(IF(G71=1,MAX(0,MIN(MAX(0,(((('Assumptions'!F6*('Assumptions'!F16*(1+C71))*'Assumptions'!F13)*(1-'Assumptions'!F17-MAX(0,'Assumptions'!F18-D71)-'Assumptions'!F19)-'Assumptions'!F6*('Assumptions'!F16*(1+C71))*('Assumptions'!F20+E71)-'Assumptions'!F6*'Assumptions'!F21)+('Callaway'!B47*(60%+40%*(MAX(50%,(1-'Assumptions'!F17-'Assumptions'!F18)+D71)/(1-'Assumptions'!F17-'Assumptions'!F18)))))-(('Assumptions'!F52*(1+'Assumptions'!E75))+('Assumptions'!F53*(1+'Assumptions'!F75))+(('Assumptions'!F54*(1+'Assumptions'!G75))+('Assumptions'!F55*(1+'Assumptions'!G75))+'Assumptions'!F56+'Assumptions'!F57+'Assumptions'!F58+'Assumptions'!F59+'Assumptions'!F60+'Assumptions'!F61+'Assumptions'!F62+'Assumptions'!F63+'Assumptions'!F64+'Assumptions'!F65)*(80%+20%*(MAX(50%,(1-'Assumptions'!F17-'Assumptions'!F18)+D71)/(1-'Assumptions'!F17-'Assumptions'!F18)))+((('Assumptions'!F6*('Assumptions'!F16*(1+C71))*'Assumptions'!F13)*(1-'Assumptions'!F17-MAX(0,'Assumptions'!F18-D71)-'Assumptions'!F19)-'Assumptions'!F6*('Assumptions'!F16*(1+C71))*('Assumptions'!F20+E71)-'Assumptions'!F6*'Assumptions'!F21)+('Callaway'!B47*(60%+40%*(MAX(50%,(1-'Assumptions'!F17-'Assumptions'!F18)+D71)/(1-'Assumptions'!F17-'Assumptions'!F18)))))*'Assumptions'!F28))/('Assumptions'!F34+F71))*55%,(((('Assumptions'!F6*('Assumptions'!F16*(1+C71))*'Assumptions'!F13)*(1-'Assumptions'!F17-MAX(0,'Assumptions'!F18-D71)-'Assumptions'!F19)-'Assumptions'!F6*('Assumptions'!F16*(1+C71))*('Assumptions'!F20+E71)-'Assumptions'!F6*'Assumptions'!F21)+('Callaway'!B47*(60%+40%*(MAX(50%,(1-'Assumptions'!F17-'Assumptions'!F18)+D71)/(1-'Assumptions'!F17-'Assumptions'!F18)))))-(('Assumptions'!F52*(1+'Assumptions'!E75))+('Assumptions'!F53*(1+'Assumptions'!F75))+(('Assumptions'!F54*(1+'Assumptions'!G75))+('Assumptions'!F55*(1+'Assumptions'!G75))+'Assumptions'!F56+'Assumptions'!F57+'Assumptions'!F58+'Assumptions'!F59+'Assumptions'!F60+'Assumptions'!F61+'Assumptions'!F62+'Assumptions'!F63+'Assumptions'!F64+'Assumptions'!F65)*(80%+20%*(MAX(50%,(1-'Assumptions'!F17-'Assumptions'!F18)+D71)/(1-'Assumptions'!F17-'Assumptions'!F18)))+((('Assumptions'!F6*('Assumptions'!F16*(1+C71))*'Assumptions'!F13)*(1-'Assumptions'!F17-MAX(0,'Assumptions'!F18-D71)-'Assumptions'!F19)-'Assumptions'!F6*('Assumptions'!F16*(1+C71))*('Assumptions'!F20+E71)-'Assumptions'!F6*'Assumptions'!F21)+('Callaway'!B47*(60%+40%*(MAX(50%,(1-'Assumptions'!F17-'Assumptions'!F18)+D71)/(1-'Assumptions'!F17-'Assumptions'!F18)))))*'Assumptions'!F28))/(1.30*(-PMT(('Assumptions'!F37+2%)/12,30*12,1)*12)))),'Assumptions'!F36))/O71,"")</x:f>
        <x:v>0.44907108576304233</x:v>
      </x:c>
      <x:c r="Q71" s="110" t="n">
        <x:f>O71-(IF(G71=1,MAX(0,MIN(MAX(0,(((('Assumptions'!F6*('Assumptions'!F16*(1+C71))*'Assumptions'!F13)*(1-'Assumptions'!F17-MAX(0,'Assumptions'!F18-D71)-'Assumptions'!F19)-'Assumptions'!F6*('Assumptions'!F16*(1+C71))*('Assumptions'!F20+E71)-'Assumptions'!F6*'Assumptions'!F21)+('Callaway'!B47*(60%+40%*(MAX(50%,(1-'Assumptions'!F17-'Assumptions'!F18)+D71)/(1-'Assumptions'!F17-'Assumptions'!F18)))))-(('Assumptions'!F52*(1+'Assumptions'!E75))+('Assumptions'!F53*(1+'Assumptions'!F75))+(('Assumptions'!F54*(1+'Assumptions'!G75))+('Assumptions'!F55*(1+'Assumptions'!G75))+'Assumptions'!F56+'Assumptions'!F57+'Assumptions'!F58+'Assumptions'!F59+'Assumptions'!F60+'Assumptions'!F61+'Assumptions'!F62+'Assumptions'!F63+'Assumptions'!F64+'Assumptions'!F65)*(80%+20%*(MAX(50%,(1-'Assumptions'!F17-'Assumptions'!F18)+D71)/(1-'Assumptions'!F17-'Assumptions'!F18)))+((('Assumptions'!F6*('Assumptions'!F16*(1+C71))*'Assumptions'!F13)*(1-'Assumptions'!F17-MAX(0,'Assumptions'!F18-D71)-'Assumptions'!F19)-'Assumptions'!F6*('Assumptions'!F16*(1+C71))*('Assumptions'!F20+E71)-'Assumptions'!F6*'Assumptions'!F21)+('Callaway'!B47*(60%+40%*(MAX(50%,(1-'Assumptions'!F17-'Assumptions'!F18)+D71)/(1-'Assumptions'!F17-'Assumptions'!F18)))))*'Assumptions'!F28))/('Assumptions'!F34+F71))*55%,(((('Assumptions'!F6*('Assumptions'!F16*(1+C71))*'Assumptions'!F13)*(1-'Assumptions'!F17-MAX(0,'Assumptions'!F18-D71)-'Assumptions'!F19)-'Assumptions'!F6*('Assumptions'!F16*(1+C71))*('Assumptions'!F20+E71)-'Assumptions'!F6*'Assumptions'!F21)+('Callaway'!B47*(60%+40%*(MAX(50%,(1-'Assumptions'!F17-'Assumptions'!F18)+D71)/(1-'Assumptions'!F17-'Assumptions'!F18)))))-(('Assumptions'!F52*(1+'Assumptions'!E75))+('Assumptions'!F53*(1+'Assumptions'!F75))+(('Assumptions'!F54*(1+'Assumptions'!G75))+('Assumptions'!F55*(1+'Assumptions'!G75))+'Assumptions'!F56+'Assumptions'!F57+'Assumptions'!F58+'Assumptions'!F59+'Assumptions'!F60+'Assumptions'!F61+'Assumptions'!F62+'Assumptions'!F63+'Assumptions'!F64+'Assumptions'!F65)*(80%+20%*(MAX(50%,(1-'Assumptions'!F17-'Assumptions'!F18)+D71)/(1-'Assumptions'!F17-'Assumptions'!F18)))+((('Assumptions'!F6*('Assumptions'!F16*(1+C71))*'Assumptions'!F13)*(1-'Assumptions'!F17-MAX(0,'Assumptions'!F18-D71)-'Assumptions'!F19)-'Assumptions'!F6*('Assumptions'!F16*(1+C71))*('Assumptions'!F20+E71)-'Assumptions'!F6*'Assumptions'!F21)+('Callaway'!B47*(60%+40%*(MAX(50%,(1-'Assumptions'!F17-'Assumptions'!F18)+D71)/(1-'Assumptions'!F17-'Assumptions'!F18)))))*'Assumptions'!F28))/(1.30*(-PMT(('Assumptions'!F37+2%)/12,30*12,1)*12)))),'Assumptions'!F36))-'Assumptions'!F41</x:f>
        <x:v>76676183.86363637</x:v>
      </x:c>
      <x:c r="R71" s="110" t="n">
        <x:f>IF(G71=1,MAX(0,'Assumptions'!F36-(MAX(0,MIN(MAX(0,(((('Assumptions'!F6*('Assumptions'!F16*(1+C71))*'Assumptions'!F13)*(1-'Assumptions'!F17-MAX(0,'Assumptions'!F18-D71)-'Assumptions'!F19)-'Assumptions'!F6*('Assumptions'!F16*(1+C71))*('Assumptions'!F20+E71)-'Assumptions'!F6*'Assumptions'!F21)+('Callaway'!B47*(60%+40%*(MAX(50%,(1-'Assumptions'!F17-'Assumptions'!F18)+D71)/(1-'Assumptions'!F17-'Assumptions'!F18)))))-(('Assumptions'!F52*(1+'Assumptions'!E75))+('Assumptions'!F53*(1+'Assumptions'!F75))+(('Assumptions'!F54*(1+'Assumptions'!G75))+('Assumptions'!F55*(1+'Assumptions'!G75))+'Assumptions'!F56+'Assumptions'!F57+'Assumptions'!F58+'Assumptions'!F59+'Assumptions'!F60+'Assumptions'!F61+'Assumptions'!F62+'Assumptions'!F63+'Assumptions'!F64+'Assumptions'!F65)*(80%+20%*(MAX(50%,(1-'Assumptions'!F17-'Assumptions'!F18)+D71)/(1-'Assumptions'!F17-'Assumptions'!F18)))+((('Assumptions'!F6*('Assumptions'!F16*(1+C71))*'Assumptions'!F13)*(1-'Assumptions'!F17-MAX(0,'Assumptions'!F18-D71)-'Assumptions'!F19)-'Assumptions'!F6*('Assumptions'!F16*(1+C71))*('Assumptions'!F20+E71)-'Assumptions'!F6*'Assumptions'!F21)+('Callaway'!B47*(60%+40%*(MAX(50%,(1-'Assumptions'!F17-'Assumptions'!F18)+D71)/(1-'Assumptions'!F17-'Assumptions'!F18)))))*'Assumptions'!F28))/('Assumptions'!F34+F71))*55%,(((('Assumptions'!F6*('Assumptions'!F16*(1+C71))*'Assumptions'!F13)*(1-'Assumptions'!F17-MAX(0,'Assumptions'!F18-D71)-'Assumptions'!F19)-'Assumptions'!F6*('Assumptions'!F16*(1+C71))*('Assumptions'!F20+E71)-'Assumptions'!F6*'Assumptions'!F21)+('Callaway'!B47*(60%+40%*(MAX(50%,(1-'Assumptions'!F17-'Assumptions'!F18)+D71)/(1-'Assumptions'!F17-'Assumptions'!F18)))))-(('Assumptions'!F52*(1+'Assumptions'!E75))+('Assumptions'!F53*(1+'Assumptions'!F75))+(('Assumptions'!F54*(1+'Assumptions'!G75))+('Assumptions'!F55*(1+'Assumptions'!G75))+'Assumptions'!F56+'Assumptions'!F57+'Assumptions'!F58+'Assumptions'!F59+'Assumptions'!F60+'Assumptions'!F61+'Assumptions'!F62+'Assumptions'!F63+'Assumptions'!F64+'Assumptions'!F65)*(80%+20%*(MAX(50%,(1-'Assumptions'!F17-'Assumptions'!F18)+D71)/(1-'Assumptions'!F17-'Assumptions'!F18)))+((('Assumptions'!F6*('Assumptions'!F16*(1+C71))*'Assumptions'!F13)*(1-'Assumptions'!F17-MAX(0,'Assumptions'!F18-D71)-'Assumptions'!F19)-'Assumptions'!F6*('Assumptions'!F16*(1+C71))*('Assumptions'!F20+E71)-'Assumptions'!F6*'Assumptions'!F21)+('Callaway'!B47*(60%+40%*(MAX(50%,(1-'Assumptions'!F17-'Assumptions'!F18)+D71)/(1-'Assumptions'!F17-'Assumptions'!F18)))))*'Assumptions'!F28))/(1.30*(-PMT(('Assumptions'!F37+2%)/12,30*12,1)*12)))))),0)</x:f>
        <x:v>0</x:v>
      </x:c>
      <x:c r="S71" s="32" t="str">
        <x:v>Property cash flow, then common equity</x:v>
      </x:c>
    </x:row>
    <x:row r="72">
      <x:c r="A72" s="32" t="str">
        <x:v>Callaway</x:v>
      </x:c>
      <x:c r="B72" s="32" t="str">
        <x:v>Occupancy -7 pts</x:v>
      </x:c>
      <x:c r="C72" s="104" t="n">
        <x:f>'Assumptions'!B76</x:f>
        <x:v>0</x:v>
      </x:c>
      <x:c r="D72" s="104" t="n">
        <x:f>'Assumptions'!C76</x:f>
        <x:v>-0.07</x:v>
      </x:c>
      <x:c r="E72" s="102" t="n">
        <x:f>'Assumptions'!D76</x:f>
        <x:v>0</x:v>
      </x:c>
      <x:c r="F72" s="104" t="n">
        <x:f>'Assumptions'!H76</x:f>
        <x:v>0.0025</x:v>
      </x:c>
      <x:c r="G72" s="91" t="n">
        <x:f>'Assumptions'!J76</x:f>
        <x:v>0</x:v>
      </x:c>
      <x:c r="H72" s="110" t="n">
        <x:f>(('Assumptions'!F6*('Assumptions'!F16*(1+C72))*'Assumptions'!F13)*(1-'Assumptions'!F17-MAX(0,'Assumptions'!F18-D72)-'Assumptions'!F19)-'Assumptions'!F6*('Assumptions'!F16*(1+C72))*('Assumptions'!F20+E72)-'Assumptions'!F6*'Assumptions'!F21)/'Assumptions'!F6/'Assumptions'!F13</x:f>
        <x:v>2133.75</x:v>
      </x:c>
      <x:c r="I72" s="110" t="n">
        <x:f>((('Assumptions'!F6*('Assumptions'!F16*(1+C72))*'Assumptions'!F13)*(1-'Assumptions'!F17-MAX(0,'Assumptions'!F18-D72)-'Assumptions'!F19)-'Assumptions'!F6*('Assumptions'!F16*(1+C72))*('Assumptions'!F20+E72)-'Assumptions'!F6*'Assumptions'!F21)+('Callaway'!B47*(60%+40%*(MAX(50%,(1-'Assumptions'!F17-'Assumptions'!F18)+D72)/(1-'Assumptions'!F17-'Assumptions'!F18)))))</x:f>
        <x:v>16432656.25</x:v>
      </x:c>
      <x:c r="J72" s="110" t="n">
        <x:f>(((('Assumptions'!F6*('Assumptions'!F16*(1+C72))*'Assumptions'!F13)*(1-'Assumptions'!F17-MAX(0,'Assumptions'!F18-D72)-'Assumptions'!F19)-'Assumptions'!F6*('Assumptions'!F16*(1+C72))*('Assumptions'!F20+E72)-'Assumptions'!F6*'Assumptions'!F21)+('Callaway'!B47*(60%+40%*(MAX(50%,(1-'Assumptions'!F17-'Assumptions'!F18)+D72)/(1-'Assumptions'!F17-'Assumptions'!F18)))))-(('Assumptions'!F52*(1+'Assumptions'!E76))+('Assumptions'!F53*(1+'Assumptions'!F76))+(('Assumptions'!F54*(1+'Assumptions'!G76))+('Assumptions'!F55*(1+'Assumptions'!G76))+'Assumptions'!F56+'Assumptions'!F57+'Assumptions'!F58+'Assumptions'!F59+'Assumptions'!F60+'Assumptions'!F61+'Assumptions'!F62+'Assumptions'!F63+'Assumptions'!F64+'Assumptions'!F65)*(80%+20%*(MAX(50%,(1-'Assumptions'!F17-'Assumptions'!F18)+D72)/(1-'Assumptions'!F17-'Assumptions'!F18)))+((('Assumptions'!F6*('Assumptions'!F16*(1+C72))*'Assumptions'!F13)*(1-'Assumptions'!F17-MAX(0,'Assumptions'!F18-D72)-'Assumptions'!F19)-'Assumptions'!F6*('Assumptions'!F16*(1+C72))*('Assumptions'!F20+E72)-'Assumptions'!F6*'Assumptions'!F21)+('Callaway'!B47*(60%+40%*(MAX(50%,(1-'Assumptions'!F17-'Assumptions'!F18)+D72)/(1-'Assumptions'!F17-'Assumptions'!F18)))))*'Assumptions'!F28))</x:f>
        <x:v>6990301.5625</x:v>
      </x:c>
      <x:c r="K72" s="106" t="n">
        <x:f>J72/'Callaway'!B73-1</x:f>
        <x:v>-0.14260794764894313</x:v>
      </x:c>
      <x:c r="L72" s="112" t="n">
        <x:f>IF((IF(G72=1,MAX(0,MIN(MAX(0,(((('Assumptions'!F6*('Assumptions'!F16*(1+C72))*'Assumptions'!F13)*(1-'Assumptions'!F17-MAX(0,'Assumptions'!F18-D72)-'Assumptions'!F19)-'Assumptions'!F6*('Assumptions'!F16*(1+C72))*('Assumptions'!F20+E72)-'Assumptions'!F6*'Assumptions'!F21)+('Callaway'!B47*(60%+40%*(MAX(50%,(1-'Assumptions'!F17-'Assumptions'!F18)+D72)/(1-'Assumptions'!F17-'Assumptions'!F18)))))-(('Assumptions'!F52*(1+'Assumptions'!E76))+('Assumptions'!F53*(1+'Assumptions'!F76))+(('Assumptions'!F54*(1+'Assumptions'!G76))+('Assumptions'!F55*(1+'Assumptions'!G76))+'Assumptions'!F56+'Assumptions'!F57+'Assumptions'!F58+'Assumptions'!F59+'Assumptions'!F60+'Assumptions'!F61+'Assumptions'!F62+'Assumptions'!F63+'Assumptions'!F64+'Assumptions'!F65)*(80%+20%*(MAX(50%,(1-'Assumptions'!F17-'Assumptions'!F18)+D72)/(1-'Assumptions'!F17-'Assumptions'!F18)))+((('Assumptions'!F6*('Assumptions'!F16*(1+C72))*'Assumptions'!F13)*(1-'Assumptions'!F17-MAX(0,'Assumptions'!F18-D72)-'Assumptions'!F19)-'Assumptions'!F6*('Assumptions'!F16*(1+C72))*('Assumptions'!F20+E72)-'Assumptions'!F6*'Assumptions'!F21)+('Callaway'!B47*(60%+40%*(MAX(50%,(1-'Assumptions'!F17-'Assumptions'!F18)+D72)/(1-'Assumptions'!F17-'Assumptions'!F18)))))*'Assumptions'!F28))/('Assumptions'!F34+F72))*55%,(((('Assumptions'!F6*('Assumptions'!F16*(1+C72))*'Assumptions'!F13)*(1-'Assumptions'!F17-MAX(0,'Assumptions'!F18-D72)-'Assumptions'!F19)-'Assumptions'!F6*('Assumptions'!F16*(1+C72))*('Assumptions'!F20+E72)-'Assumptions'!F6*'Assumptions'!F21)+('Callaway'!B47*(60%+40%*(MAX(50%,(1-'Assumptions'!F17-'Assumptions'!F18)+D72)/(1-'Assumptions'!F17-'Assumptions'!F18)))))-(('Assumptions'!F52*(1+'Assumptions'!E76))+('Assumptions'!F53*(1+'Assumptions'!F76))+(('Assumptions'!F54*(1+'Assumptions'!G76))+('Assumptions'!F55*(1+'Assumptions'!G76))+'Assumptions'!F56+'Assumptions'!F57+'Assumptions'!F58+'Assumptions'!F59+'Assumptions'!F60+'Assumptions'!F61+'Assumptions'!F62+'Assumptions'!F63+'Assumptions'!F64+'Assumptions'!F65)*(80%+20%*(MAX(50%,(1-'Assumptions'!F17-'Assumptions'!F18)+D72)/(1-'Assumptions'!F17-'Assumptions'!F18)))+((('Assumptions'!F6*('Assumptions'!F16*(1+C72))*'Assumptions'!F13)*(1-'Assumptions'!F17-MAX(0,'Assumptions'!F18-D72)-'Assumptions'!F19)-'Assumptions'!F6*('Assumptions'!F16*(1+C72))*('Assumptions'!F20+E72)-'Assumptions'!F6*'Assumptions'!F21)+('Callaway'!B47*(60%+40%*(MAX(50%,(1-'Assumptions'!F17-'Assumptions'!F18)+D72)/(1-'Assumptions'!F17-'Assumptions'!F18)))))*'Assumptions'!F28))/(1.30*(-PMT(('Assumptions'!F37+2%)/12,30*12,1)*12))))*(-PMT(('Assumptions'!F37+2%)/12,30*12,1)*12),'Callaway'!B98))&gt;0,J72/(IF(G72=1,MAX(0,MIN(MAX(0,(((('Assumptions'!F6*('Assumptions'!F16*(1+C72))*'Assumptions'!F13)*(1-'Assumptions'!F17-MAX(0,'Assumptions'!F18-D72)-'Assumptions'!F19)-'Assumptions'!F6*('Assumptions'!F16*(1+C72))*('Assumptions'!F20+E72)-'Assumptions'!F6*'Assumptions'!F21)+('Callaway'!B47*(60%+40%*(MAX(50%,(1-'Assumptions'!F17-'Assumptions'!F18)+D72)/(1-'Assumptions'!F17-'Assumptions'!F18)))))-(('Assumptions'!F52*(1+'Assumptions'!E76))+('Assumptions'!F53*(1+'Assumptions'!F76))+(('Assumptions'!F54*(1+'Assumptions'!G76))+('Assumptions'!F55*(1+'Assumptions'!G76))+'Assumptions'!F56+'Assumptions'!F57+'Assumptions'!F58+'Assumptions'!F59+'Assumptions'!F60+'Assumptions'!F61+'Assumptions'!F62+'Assumptions'!F63+'Assumptions'!F64+'Assumptions'!F65)*(80%+20%*(MAX(50%,(1-'Assumptions'!F17-'Assumptions'!F18)+D72)/(1-'Assumptions'!F17-'Assumptions'!F18)))+((('Assumptions'!F6*('Assumptions'!F16*(1+C72))*'Assumptions'!F13)*(1-'Assumptions'!F17-MAX(0,'Assumptions'!F18-D72)-'Assumptions'!F19)-'Assumptions'!F6*('Assumptions'!F16*(1+C72))*('Assumptions'!F20+E72)-'Assumptions'!F6*'Assumptions'!F21)+('Callaway'!B47*(60%+40%*(MAX(50%,(1-'Assumptions'!F17-'Assumptions'!F18)+D72)/(1-'Assumptions'!F17-'Assumptions'!F18)))))*'Assumptions'!F28))/('Assumptions'!F34+F72))*55%,(((('Assumptions'!F6*('Assumptions'!F16*(1+C72))*'Assumptions'!F13)*(1-'Assumptions'!F17-MAX(0,'Assumptions'!F18-D72)-'Assumptions'!F19)-'Assumptions'!F6*('Assumptions'!F16*(1+C72))*('Assumptions'!F20+E72)-'Assumptions'!F6*'Assumptions'!F21)+('Callaway'!B47*(60%+40%*(MAX(50%,(1-'Assumptions'!F17-'Assumptions'!F18)+D72)/(1-'Assumptions'!F17-'Assumptions'!F18)))))-(('Assumptions'!F52*(1+'Assumptions'!E76))+('Assumptions'!F53*(1+'Assumptions'!F76))+(('Assumptions'!F54*(1+'Assumptions'!G76))+('Assumptions'!F55*(1+'Assumptions'!G76))+'Assumptions'!F56+'Assumptions'!F57+'Assumptions'!F58+'Assumptions'!F59+'Assumptions'!F60+'Assumptions'!F61+'Assumptions'!F62+'Assumptions'!F63+'Assumptions'!F64+'Assumptions'!F65)*(80%+20%*(MAX(50%,(1-'Assumptions'!F17-'Assumptions'!F18)+D72)/(1-'Assumptions'!F17-'Assumptions'!F18)))+((('Assumptions'!F6*('Assumptions'!F16*(1+C72))*'Assumptions'!F13)*(1-'Assumptions'!F17-MAX(0,'Assumptions'!F18-D72)-'Assumptions'!F19)-'Assumptions'!F6*('Assumptions'!F16*(1+C72))*('Assumptions'!F20+E72)-'Assumptions'!F6*'Assumptions'!F21)+('Callaway'!B47*(60%+40%*(MAX(50%,(1-'Assumptions'!F17-'Assumptions'!F18)+D72)/(1-'Assumptions'!F17-'Assumptions'!F18)))))*'Assumptions'!F28))/(1.30*(-PMT(('Assumptions'!F37+2%)/12,30*12,1)*12))))*(-PMT(('Assumptions'!F37+2%)/12,30*12,1)*12),'Callaway'!B98)),"")</x:f>
        <x:v>1.5137472328008448</x:v>
      </x:c>
      <x:c r="M72" s="106" t="n">
        <x:f>IF((IF(G72=1,MAX(0,MIN(MAX(0,(((('Assumptions'!F6*('Assumptions'!F16*(1+C72))*'Assumptions'!F13)*(1-'Assumptions'!F17-MAX(0,'Assumptions'!F18-D72)-'Assumptions'!F19)-'Assumptions'!F6*('Assumptions'!F16*(1+C72))*('Assumptions'!F20+E72)-'Assumptions'!F6*'Assumptions'!F21)+('Callaway'!B47*(60%+40%*(MAX(50%,(1-'Assumptions'!F17-'Assumptions'!F18)+D72)/(1-'Assumptions'!F17-'Assumptions'!F18)))))-(('Assumptions'!F52*(1+'Assumptions'!E76))+('Assumptions'!F53*(1+'Assumptions'!F76))+(('Assumptions'!F54*(1+'Assumptions'!G76))+('Assumptions'!F55*(1+'Assumptions'!G76))+'Assumptions'!F56+'Assumptions'!F57+'Assumptions'!F58+'Assumptions'!F59+'Assumptions'!F60+'Assumptions'!F61+'Assumptions'!F62+'Assumptions'!F63+'Assumptions'!F64+'Assumptions'!F65)*(80%+20%*(MAX(50%,(1-'Assumptions'!F17-'Assumptions'!F18)+D72)/(1-'Assumptions'!F17-'Assumptions'!F18)))+((('Assumptions'!F6*('Assumptions'!F16*(1+C72))*'Assumptions'!F13)*(1-'Assumptions'!F17-MAX(0,'Assumptions'!F18-D72)-'Assumptions'!F19)-'Assumptions'!F6*('Assumptions'!F16*(1+C72))*('Assumptions'!F20+E72)-'Assumptions'!F6*'Assumptions'!F21)+('Callaway'!B47*(60%+40%*(MAX(50%,(1-'Assumptions'!F17-'Assumptions'!F18)+D72)/(1-'Assumptions'!F17-'Assumptions'!F18)))))*'Assumptions'!F28))/('Assumptions'!F34+F72))*55%,(((('Assumptions'!F6*('Assumptions'!F16*(1+C72))*'Assumptions'!F13)*(1-'Assumptions'!F17-MAX(0,'Assumptions'!F18-D72)-'Assumptions'!F19)-'Assumptions'!F6*('Assumptions'!F16*(1+C72))*('Assumptions'!F20+E72)-'Assumptions'!F6*'Assumptions'!F21)+('Callaway'!B47*(60%+40%*(MAX(50%,(1-'Assumptions'!F17-'Assumptions'!F18)+D72)/(1-'Assumptions'!F17-'Assumptions'!F18)))))-(('Assumptions'!F52*(1+'Assumptions'!E76))+('Assumptions'!F53*(1+'Assumptions'!F76))+(('Assumptions'!F54*(1+'Assumptions'!G76))+('Assumptions'!F55*(1+'Assumptions'!G76))+'Assumptions'!F56+'Assumptions'!F57+'Assumptions'!F58+'Assumptions'!F59+'Assumptions'!F60+'Assumptions'!F61+'Assumptions'!F62+'Assumptions'!F63+'Assumptions'!F64+'Assumptions'!F65)*(80%+20%*(MAX(50%,(1-'Assumptions'!F17-'Assumptions'!F18)+D72)/(1-'Assumptions'!F17-'Assumptions'!F18)))+((('Assumptions'!F6*('Assumptions'!F16*(1+C72))*'Assumptions'!F13)*(1-'Assumptions'!F17-MAX(0,'Assumptions'!F18-D72)-'Assumptions'!F19)-'Assumptions'!F6*('Assumptions'!F16*(1+C72))*('Assumptions'!F20+E72)-'Assumptions'!F6*'Assumptions'!F21)+('Callaway'!B47*(60%+40%*(MAX(50%,(1-'Assumptions'!F17-'Assumptions'!F18)+D72)/(1-'Assumptions'!F17-'Assumptions'!F18)))))*'Assumptions'!F28))/(1.30*(-PMT(('Assumptions'!F37+2%)/12,30*12,1)*12)))),'Assumptions'!F36))&gt;0,J72/(IF(G72=1,MAX(0,MIN(MAX(0,(((('Assumptions'!F6*('Assumptions'!F16*(1+C72))*'Assumptions'!F13)*(1-'Assumptions'!F17-MAX(0,'Assumptions'!F18-D72)-'Assumptions'!F19)-'Assumptions'!F6*('Assumptions'!F16*(1+C72))*('Assumptions'!F20+E72)-'Assumptions'!F6*'Assumptions'!F21)+('Callaway'!B47*(60%+40%*(MAX(50%,(1-'Assumptions'!F17-'Assumptions'!F18)+D72)/(1-'Assumptions'!F17-'Assumptions'!F18)))))-(('Assumptions'!F52*(1+'Assumptions'!E76))+('Assumptions'!F53*(1+'Assumptions'!F76))+(('Assumptions'!F54*(1+'Assumptions'!G76))+('Assumptions'!F55*(1+'Assumptions'!G76))+'Assumptions'!F56+'Assumptions'!F57+'Assumptions'!F58+'Assumptions'!F59+'Assumptions'!F60+'Assumptions'!F61+'Assumptions'!F62+'Assumptions'!F63+'Assumptions'!F64+'Assumptions'!F65)*(80%+20%*(MAX(50%,(1-'Assumptions'!F17-'Assumptions'!F18)+D72)/(1-'Assumptions'!F17-'Assumptions'!F18)))+((('Assumptions'!F6*('Assumptions'!F16*(1+C72))*'Assumptions'!F13)*(1-'Assumptions'!F17-MAX(0,'Assumptions'!F18-D72)-'Assumptions'!F19)-'Assumptions'!F6*('Assumptions'!F16*(1+C72))*('Assumptions'!F20+E72)-'Assumptions'!F6*'Assumptions'!F21)+('Callaway'!B47*(60%+40%*(MAX(50%,(1-'Assumptions'!F17-'Assumptions'!F18)+D72)/(1-'Assumptions'!F17-'Assumptions'!F18)))))*'Assumptions'!F28))/('Assumptions'!F34+F72))*55%,(((('Assumptions'!F6*('Assumptions'!F16*(1+C72))*'Assumptions'!F13)*(1-'Assumptions'!F17-MAX(0,'Assumptions'!F18-D72)-'Assumptions'!F19)-'Assumptions'!F6*('Assumptions'!F16*(1+C72))*('Assumptions'!F20+E72)-'Assumptions'!F6*'Assumptions'!F21)+('Callaway'!B47*(60%+40%*(MAX(50%,(1-'Assumptions'!F17-'Assumptions'!F18)+D72)/(1-'Assumptions'!F17-'Assumptions'!F18)))))-(('Assumptions'!F52*(1+'Assumptions'!E76))+('Assumptions'!F53*(1+'Assumptions'!F76))+(('Assumptions'!F54*(1+'Assumptions'!G76))+('Assumptions'!F55*(1+'Assumptions'!G76))+'Assumptions'!F56+'Assumptions'!F57+'Assumptions'!F58+'Assumptions'!F59+'Assumptions'!F60+'Assumptions'!F61+'Assumptions'!F62+'Assumptions'!F63+'Assumptions'!F64+'Assumptions'!F65)*(80%+20%*(MAX(50%,(1-'Assumptions'!F17-'Assumptions'!F18)+D72)/(1-'Assumptions'!F17-'Assumptions'!F18)))+((('Assumptions'!F6*('Assumptions'!F16*(1+C72))*'Assumptions'!F13)*(1-'Assumptions'!F17-MAX(0,'Assumptions'!F18-D72)-'Assumptions'!F19)-'Assumptions'!F6*('Assumptions'!F16*(1+C72))*('Assumptions'!F20+E72)-'Assumptions'!F6*'Assumptions'!F21)+('Callaway'!B47*(60%+40%*(MAX(50%,(1-'Assumptions'!F17-'Assumptions'!F18)+D72)/(1-'Assumptions'!F17-'Assumptions'!F18)))))*'Assumptions'!F28))/(1.30*(-PMT(('Assumptions'!F37+2%)/12,30*12,1)*12)))),'Assumptions'!F36)),"")</x:f>
        <x:v>0.111844825</x:v>
      </x:c>
      <x:c r="N72" s="110" t="n">
        <x:f>J72-'Callaway'!B76-(IF(G72=1,MAX(0,MIN(MAX(0,(((('Assumptions'!F6*('Assumptions'!F16*(1+C72))*'Assumptions'!F13)*(1-'Assumptions'!F17-MAX(0,'Assumptions'!F18-D72)-'Assumptions'!F19)-'Assumptions'!F6*('Assumptions'!F16*(1+C72))*('Assumptions'!F20+E72)-'Assumptions'!F6*'Assumptions'!F21)+('Callaway'!B47*(60%+40%*(MAX(50%,(1-'Assumptions'!F17-'Assumptions'!F18)+D72)/(1-'Assumptions'!F17-'Assumptions'!F18)))))-(('Assumptions'!F52*(1+'Assumptions'!E76))+('Assumptions'!F53*(1+'Assumptions'!F76))+(('Assumptions'!F54*(1+'Assumptions'!G76))+('Assumptions'!F55*(1+'Assumptions'!G76))+'Assumptions'!F56+'Assumptions'!F57+'Assumptions'!F58+'Assumptions'!F59+'Assumptions'!F60+'Assumptions'!F61+'Assumptions'!F62+'Assumptions'!F63+'Assumptions'!F64+'Assumptions'!F65)*(80%+20%*(MAX(50%,(1-'Assumptions'!F17-'Assumptions'!F18)+D72)/(1-'Assumptions'!F17-'Assumptions'!F18)))+((('Assumptions'!F6*('Assumptions'!F16*(1+C72))*'Assumptions'!F13)*(1-'Assumptions'!F17-MAX(0,'Assumptions'!F18-D72)-'Assumptions'!F19)-'Assumptions'!F6*('Assumptions'!F16*(1+C72))*('Assumptions'!F20+E72)-'Assumptions'!F6*'Assumptions'!F21)+('Callaway'!B47*(60%+40%*(MAX(50%,(1-'Assumptions'!F17-'Assumptions'!F18)+D72)/(1-'Assumptions'!F17-'Assumptions'!F18)))))*'Assumptions'!F28))/('Assumptions'!F34+F72))*55%,(((('Assumptions'!F6*('Assumptions'!F16*(1+C72))*'Assumptions'!F13)*(1-'Assumptions'!F17-MAX(0,'Assumptions'!F18-D72)-'Assumptions'!F19)-'Assumptions'!F6*('Assumptions'!F16*(1+C72))*('Assumptions'!F20+E72)-'Assumptions'!F6*'Assumptions'!F21)+('Callaway'!B47*(60%+40%*(MAX(50%,(1-'Assumptions'!F17-'Assumptions'!F18)+D72)/(1-'Assumptions'!F17-'Assumptions'!F18)))))-(('Assumptions'!F52*(1+'Assumptions'!E76))+('Assumptions'!F53*(1+'Assumptions'!F76))+(('Assumptions'!F54*(1+'Assumptions'!G76))+('Assumptions'!F55*(1+'Assumptions'!G76))+'Assumptions'!F56+'Assumptions'!F57+'Assumptions'!F58+'Assumptions'!F59+'Assumptions'!F60+'Assumptions'!F61+'Assumptions'!F62+'Assumptions'!F63+'Assumptions'!F64+'Assumptions'!F65)*(80%+20%*(MAX(50%,(1-'Assumptions'!F17-'Assumptions'!F18)+D72)/(1-'Assumptions'!F17-'Assumptions'!F18)))+((('Assumptions'!F6*('Assumptions'!F16*(1+C72))*'Assumptions'!F13)*(1-'Assumptions'!F17-MAX(0,'Assumptions'!F18-D72)-'Assumptions'!F19)-'Assumptions'!F6*('Assumptions'!F16*(1+C72))*('Assumptions'!F20+E72)-'Assumptions'!F6*'Assumptions'!F21)+('Callaway'!B47*(60%+40%*(MAX(50%,(1-'Assumptions'!F17-'Assumptions'!F18)+D72)/(1-'Assumptions'!F17-'Assumptions'!F18)))))*'Assumptions'!F28))/(1.30*(-PMT(('Assumptions'!F37+2%)/12,30*12,1)*12))))*(-PMT(('Assumptions'!F37+2%)/12,30*12,1)*12),'Callaway'!B98))-'Callaway'!B102-'Assumptions'!F6*'Assumptions'!I76</x:f>
        <x:v>2146522.5593020637</x:v>
      </x:c>
      <x:c r="O72" s="110" t="n">
        <x:f>MAX(0,(((('Assumptions'!F6*('Assumptions'!F16*(1+C72))*'Assumptions'!F13)*(1-'Assumptions'!F17-MAX(0,'Assumptions'!F18-D72)-'Assumptions'!F19)-'Assumptions'!F6*('Assumptions'!F16*(1+C72))*('Assumptions'!F20+E72)-'Assumptions'!F6*'Assumptions'!F21)+('Callaway'!B47*(60%+40%*(MAX(50%,(1-'Assumptions'!F17-'Assumptions'!F18)+D72)/(1-'Assumptions'!F17-'Assumptions'!F18)))))-(('Assumptions'!F52*(1+'Assumptions'!E76))+('Assumptions'!F53*(1+'Assumptions'!F76))+(('Assumptions'!F54*(1+'Assumptions'!G76))+('Assumptions'!F55*(1+'Assumptions'!G76))+'Assumptions'!F56+'Assumptions'!F57+'Assumptions'!F58+'Assumptions'!F59+'Assumptions'!F60+'Assumptions'!F61+'Assumptions'!F62+'Assumptions'!F63+'Assumptions'!F64+'Assumptions'!F65)*(80%+20%*(MAX(50%,(1-'Assumptions'!F17-'Assumptions'!F18)+D72)/(1-'Assumptions'!F17-'Assumptions'!F18)))+((('Assumptions'!F6*('Assumptions'!F16*(1+C72))*'Assumptions'!F13)*(1-'Assumptions'!F17-MAX(0,'Assumptions'!F18-D72)-'Assumptions'!F19)-'Assumptions'!F6*('Assumptions'!F16*(1+C72))*('Assumptions'!F20+E72)-'Assumptions'!F6*'Assumptions'!F21)+('Callaway'!B47*(60%+40%*(MAX(50%,(1-'Assumptions'!F17-'Assumptions'!F18)+D72)/(1-'Assumptions'!F17-'Assumptions'!F18)))))*'Assumptions'!F28))/('Assumptions'!F34+F72))</x:f>
        <x:v>121570461.95652173</x:v>
      </x:c>
      <x:c r="P72" s="106" t="n">
        <x:f>IF(O72&gt;0,(IF(G72=1,MAX(0,MIN(MAX(0,(((('Assumptions'!F6*('Assumptions'!F16*(1+C72))*'Assumptions'!F13)*(1-'Assumptions'!F17-MAX(0,'Assumptions'!F18-D72)-'Assumptions'!F19)-'Assumptions'!F6*('Assumptions'!F16*(1+C72))*('Assumptions'!F20+E72)-'Assumptions'!F6*'Assumptions'!F21)+('Callaway'!B47*(60%+40%*(MAX(50%,(1-'Assumptions'!F17-'Assumptions'!F18)+D72)/(1-'Assumptions'!F17-'Assumptions'!F18)))))-(('Assumptions'!F52*(1+'Assumptions'!E76))+('Assumptions'!F53*(1+'Assumptions'!F76))+(('Assumptions'!F54*(1+'Assumptions'!G76))+('Assumptions'!F55*(1+'Assumptions'!G76))+'Assumptions'!F56+'Assumptions'!F57+'Assumptions'!F58+'Assumptions'!F59+'Assumptions'!F60+'Assumptions'!F61+'Assumptions'!F62+'Assumptions'!F63+'Assumptions'!F64+'Assumptions'!F65)*(80%+20%*(MAX(50%,(1-'Assumptions'!F17-'Assumptions'!F18)+D72)/(1-'Assumptions'!F17-'Assumptions'!F18)))+((('Assumptions'!F6*('Assumptions'!F16*(1+C72))*'Assumptions'!F13)*(1-'Assumptions'!F17-MAX(0,'Assumptions'!F18-D72)-'Assumptions'!F19)-'Assumptions'!F6*('Assumptions'!F16*(1+C72))*('Assumptions'!F20+E72)-'Assumptions'!F6*'Assumptions'!F21)+('Callaway'!B47*(60%+40%*(MAX(50%,(1-'Assumptions'!F17-'Assumptions'!F18)+D72)/(1-'Assumptions'!F17-'Assumptions'!F18)))))*'Assumptions'!F28))/('Assumptions'!F34+F72))*55%,(((('Assumptions'!F6*('Assumptions'!F16*(1+C72))*'Assumptions'!F13)*(1-'Assumptions'!F17-MAX(0,'Assumptions'!F18-D72)-'Assumptions'!F19)-'Assumptions'!F6*('Assumptions'!F16*(1+C72))*('Assumptions'!F20+E72)-'Assumptions'!F6*'Assumptions'!F21)+('Callaway'!B47*(60%+40%*(MAX(50%,(1-'Assumptions'!F17-'Assumptions'!F18)+D72)/(1-'Assumptions'!F17-'Assumptions'!F18)))))-(('Assumptions'!F52*(1+'Assumptions'!E76))+('Assumptions'!F53*(1+'Assumptions'!F76))+(('Assumptions'!F54*(1+'Assumptions'!G76))+('Assumptions'!F55*(1+'Assumptions'!G76))+'Assumptions'!F56+'Assumptions'!F57+'Assumptions'!F58+'Assumptions'!F59+'Assumptions'!F60+'Assumptions'!F61+'Assumptions'!F62+'Assumptions'!F63+'Assumptions'!F64+'Assumptions'!F65)*(80%+20%*(MAX(50%,(1-'Assumptions'!F17-'Assumptions'!F18)+D72)/(1-'Assumptions'!F17-'Assumptions'!F18)))+((('Assumptions'!F6*('Assumptions'!F16*(1+C72))*'Assumptions'!F13)*(1-'Assumptions'!F17-MAX(0,'Assumptions'!F18-D72)-'Assumptions'!F19)-'Assumptions'!F6*('Assumptions'!F16*(1+C72))*('Assumptions'!F20+E72)-'Assumptions'!F6*'Assumptions'!F21)+('Callaway'!B47*(60%+40%*(MAX(50%,(1-'Assumptions'!F17-'Assumptions'!F18)+D72)/(1-'Assumptions'!F17-'Assumptions'!F18)))))*'Assumptions'!F28))/(1.30*(-PMT(('Assumptions'!F37+2%)/12,30*12,1)*12)))),'Assumptions'!F36))/O72,"")</x:f>
        <x:v>0.5141051452313506</x:v>
      </x:c>
      <x:c r="Q72" s="110" t="n">
        <x:f>O72-(IF(G72=1,MAX(0,MIN(MAX(0,(((('Assumptions'!F6*('Assumptions'!F16*(1+C72))*'Assumptions'!F13)*(1-'Assumptions'!F17-MAX(0,'Assumptions'!F18-D72)-'Assumptions'!F19)-'Assumptions'!F6*('Assumptions'!F16*(1+C72))*('Assumptions'!F20+E72)-'Assumptions'!F6*'Assumptions'!F21)+('Callaway'!B47*(60%+40%*(MAX(50%,(1-'Assumptions'!F17-'Assumptions'!F18)+D72)/(1-'Assumptions'!F17-'Assumptions'!F18)))))-(('Assumptions'!F52*(1+'Assumptions'!E76))+('Assumptions'!F53*(1+'Assumptions'!F76))+(('Assumptions'!F54*(1+'Assumptions'!G76))+('Assumptions'!F55*(1+'Assumptions'!G76))+'Assumptions'!F56+'Assumptions'!F57+'Assumptions'!F58+'Assumptions'!F59+'Assumptions'!F60+'Assumptions'!F61+'Assumptions'!F62+'Assumptions'!F63+'Assumptions'!F64+'Assumptions'!F65)*(80%+20%*(MAX(50%,(1-'Assumptions'!F17-'Assumptions'!F18)+D72)/(1-'Assumptions'!F17-'Assumptions'!F18)))+((('Assumptions'!F6*('Assumptions'!F16*(1+C72))*'Assumptions'!F13)*(1-'Assumptions'!F17-MAX(0,'Assumptions'!F18-D72)-'Assumptions'!F19)-'Assumptions'!F6*('Assumptions'!F16*(1+C72))*('Assumptions'!F20+E72)-'Assumptions'!F6*'Assumptions'!F21)+('Callaway'!B47*(60%+40%*(MAX(50%,(1-'Assumptions'!F17-'Assumptions'!F18)+D72)/(1-'Assumptions'!F17-'Assumptions'!F18)))))*'Assumptions'!F28))/('Assumptions'!F34+F72))*55%,(((('Assumptions'!F6*('Assumptions'!F16*(1+C72))*'Assumptions'!F13)*(1-'Assumptions'!F17-MAX(0,'Assumptions'!F18-D72)-'Assumptions'!F19)-'Assumptions'!F6*('Assumptions'!F16*(1+C72))*('Assumptions'!F20+E72)-'Assumptions'!F6*'Assumptions'!F21)+('Callaway'!B47*(60%+40%*(MAX(50%,(1-'Assumptions'!F17-'Assumptions'!F18)+D72)/(1-'Assumptions'!F17-'Assumptions'!F18)))))-(('Assumptions'!F52*(1+'Assumptions'!E76))+('Assumptions'!F53*(1+'Assumptions'!F76))+(('Assumptions'!F54*(1+'Assumptions'!G76))+('Assumptions'!F55*(1+'Assumptions'!G76))+'Assumptions'!F56+'Assumptions'!F57+'Assumptions'!F58+'Assumptions'!F59+'Assumptions'!F60+'Assumptions'!F61+'Assumptions'!F62+'Assumptions'!F63+'Assumptions'!F64+'Assumptions'!F65)*(80%+20%*(MAX(50%,(1-'Assumptions'!F17-'Assumptions'!F18)+D72)/(1-'Assumptions'!F17-'Assumptions'!F18)))+((('Assumptions'!F6*('Assumptions'!F16*(1+C72))*'Assumptions'!F13)*(1-'Assumptions'!F17-MAX(0,'Assumptions'!F18-D72)-'Assumptions'!F19)-'Assumptions'!F6*('Assumptions'!F16*(1+C72))*('Assumptions'!F20+E72)-'Assumptions'!F6*'Assumptions'!F21)+('Callaway'!B47*(60%+40%*(MAX(50%,(1-'Assumptions'!F17-'Assumptions'!F18)+D72)/(1-'Assumptions'!F17-'Assumptions'!F18)))))*'Assumptions'!F28))/(1.30*(-PMT(('Assumptions'!F37+2%)/12,30*12,1)*12)))),'Assumptions'!F36))-'Assumptions'!F41</x:f>
        <x:v>59070461.956521735</x:v>
      </x:c>
      <x:c r="R72" s="110" t="n">
        <x:f>IF(G72=1,MAX(0,'Assumptions'!F36-(MAX(0,MIN(MAX(0,(((('Assumptions'!F6*('Assumptions'!F16*(1+C72))*'Assumptions'!F13)*(1-'Assumptions'!F17-MAX(0,'Assumptions'!F18-D72)-'Assumptions'!F19)-'Assumptions'!F6*('Assumptions'!F16*(1+C72))*('Assumptions'!F20+E72)-'Assumptions'!F6*'Assumptions'!F21)+('Callaway'!B47*(60%+40%*(MAX(50%,(1-'Assumptions'!F17-'Assumptions'!F18)+D72)/(1-'Assumptions'!F17-'Assumptions'!F18)))))-(('Assumptions'!F52*(1+'Assumptions'!E76))+('Assumptions'!F53*(1+'Assumptions'!F76))+(('Assumptions'!F54*(1+'Assumptions'!G76))+('Assumptions'!F55*(1+'Assumptions'!G76))+'Assumptions'!F56+'Assumptions'!F57+'Assumptions'!F58+'Assumptions'!F59+'Assumptions'!F60+'Assumptions'!F61+'Assumptions'!F62+'Assumptions'!F63+'Assumptions'!F64+'Assumptions'!F65)*(80%+20%*(MAX(50%,(1-'Assumptions'!F17-'Assumptions'!F18)+D72)/(1-'Assumptions'!F17-'Assumptions'!F18)))+((('Assumptions'!F6*('Assumptions'!F16*(1+C72))*'Assumptions'!F13)*(1-'Assumptions'!F17-MAX(0,'Assumptions'!F18-D72)-'Assumptions'!F19)-'Assumptions'!F6*('Assumptions'!F16*(1+C72))*('Assumptions'!F20+E72)-'Assumptions'!F6*'Assumptions'!F21)+('Callaway'!B47*(60%+40%*(MAX(50%,(1-'Assumptions'!F17-'Assumptions'!F18)+D72)/(1-'Assumptions'!F17-'Assumptions'!F18)))))*'Assumptions'!F28))/('Assumptions'!F34+F72))*55%,(((('Assumptions'!F6*('Assumptions'!F16*(1+C72))*'Assumptions'!F13)*(1-'Assumptions'!F17-MAX(0,'Assumptions'!F18-D72)-'Assumptions'!F19)-'Assumptions'!F6*('Assumptions'!F16*(1+C72))*('Assumptions'!F20+E72)-'Assumptions'!F6*'Assumptions'!F21)+('Callaway'!B47*(60%+40%*(MAX(50%,(1-'Assumptions'!F17-'Assumptions'!F18)+D72)/(1-'Assumptions'!F17-'Assumptions'!F18)))))-(('Assumptions'!F52*(1+'Assumptions'!E76))+('Assumptions'!F53*(1+'Assumptions'!F76))+(('Assumptions'!F54*(1+'Assumptions'!G76))+('Assumptions'!F55*(1+'Assumptions'!G76))+'Assumptions'!F56+'Assumptions'!F57+'Assumptions'!F58+'Assumptions'!F59+'Assumptions'!F60+'Assumptions'!F61+'Assumptions'!F62+'Assumptions'!F63+'Assumptions'!F64+'Assumptions'!F65)*(80%+20%*(MAX(50%,(1-'Assumptions'!F17-'Assumptions'!F18)+D72)/(1-'Assumptions'!F17-'Assumptions'!F18)))+((('Assumptions'!F6*('Assumptions'!F16*(1+C72))*'Assumptions'!F13)*(1-'Assumptions'!F17-MAX(0,'Assumptions'!F18-D72)-'Assumptions'!F19)-'Assumptions'!F6*('Assumptions'!F16*(1+C72))*('Assumptions'!F20+E72)-'Assumptions'!F6*'Assumptions'!F21)+('Callaway'!B47*(60%+40%*(MAX(50%,(1-'Assumptions'!F17-'Assumptions'!F18)+D72)/(1-'Assumptions'!F17-'Assumptions'!F18)))))*'Assumptions'!F28))/(1.30*(-PMT(('Assumptions'!F37+2%)/12,30*12,1)*12)))))),0)</x:f>
        <x:v>0</x:v>
      </x:c>
      <x:c r="S72" s="32" t="str">
        <x:v>Property cash flow, then common equity</x:v>
      </x:c>
    </x:row>
    <x:row r="73">
      <x:c r="A73" s="32" t="str">
        <x:v>Callaway</x:v>
      </x:c>
      <x:c r="B73" s="32" t="str">
        <x:v>One month concession</x:v>
      </x:c>
      <x:c r="C73" s="104" t="n">
        <x:f>'Assumptions'!B77</x:f>
        <x:v>0</x:v>
      </x:c>
      <x:c r="D73" s="104" t="n">
        <x:f>'Assumptions'!C77</x:f>
        <x:v>0</x:v>
      </x:c>
      <x:c r="E73" s="102" t="n">
        <x:f>'Assumptions'!D77</x:f>
        <x:v>1</x:v>
      </x:c>
      <x:c r="F73" s="104" t="n">
        <x:f>'Assumptions'!H77</x:f>
        <x:v>0</x:v>
      </x:c>
      <x:c r="G73" s="91" t="n">
        <x:f>'Assumptions'!J77</x:f>
        <x:v>0</x:v>
      </x:c>
      <x:c r="H73" s="110" t="n">
        <x:f>(('Assumptions'!F6*('Assumptions'!F16*(1+C73))*'Assumptions'!F13)*(1-'Assumptions'!F17-MAX(0,'Assumptions'!F18-D73)-'Assumptions'!F19)-'Assumptions'!F6*('Assumptions'!F16*(1+C73))*('Assumptions'!F20+E73)-'Assumptions'!F6*'Assumptions'!F21)/'Assumptions'!F6/'Assumptions'!F13</x:f>
        <x:v>2060.25</x:v>
      </x:c>
      <x:c r="I73" s="110" t="n">
        <x:f>((('Assumptions'!F6*('Assumptions'!F16*(1+C73))*'Assumptions'!F13)*(1-'Assumptions'!F17-MAX(0,'Assumptions'!F18-D73)-'Assumptions'!F19)-'Assumptions'!F6*('Assumptions'!F16*(1+C73))*('Assumptions'!F20+E73)-'Assumptions'!F6*'Assumptions'!F21)+('Callaway'!B47*(60%+40%*(MAX(50%,(1-'Assumptions'!F17-'Assumptions'!F18)+D73)/(1-'Assumptions'!F17-'Assumptions'!F18)))))</x:f>
        <x:v>15890182.5</x:v>
      </x:c>
      <x:c r="J73" s="110" t="n">
        <x:f>(((('Assumptions'!F6*('Assumptions'!F16*(1+C73))*'Assumptions'!F13)*(1-'Assumptions'!F17-MAX(0,'Assumptions'!F18-D73)-'Assumptions'!F19)-'Assumptions'!F6*('Assumptions'!F16*(1+C73))*('Assumptions'!F20+E73)-'Assumptions'!F6*'Assumptions'!F21)+('Callaway'!B47*(60%+40%*(MAX(50%,(1-'Assumptions'!F17-'Assumptions'!F18)+D73)/(1-'Assumptions'!F17-'Assumptions'!F18)))))-(('Assumptions'!F52*(1+'Assumptions'!E77))+('Assumptions'!F53*(1+'Assumptions'!F77))+(('Assumptions'!F54*(1+'Assumptions'!G77))+('Assumptions'!F55*(1+'Assumptions'!G77))+'Assumptions'!F56+'Assumptions'!F57+'Assumptions'!F58+'Assumptions'!F59+'Assumptions'!F60+'Assumptions'!F61+'Assumptions'!F62+'Assumptions'!F63+'Assumptions'!F64+'Assumptions'!F65)*(80%+20%*(MAX(50%,(1-'Assumptions'!F17-'Assumptions'!F18)+D73)/(1-'Assumptions'!F17-'Assumptions'!F18)))+((('Assumptions'!F6*('Assumptions'!F16*(1+C73))*'Assumptions'!F13)*(1-'Assumptions'!F17-MAX(0,'Assumptions'!F18-D73)-'Assumptions'!F19)-'Assumptions'!F6*('Assumptions'!F16*(1+C73))*('Assumptions'!F20+E73)-'Assumptions'!F6*'Assumptions'!F21)+('Callaway'!B47*(60%+40%*(MAX(50%,(1-'Assumptions'!F17-'Assumptions'!F18)+D73)/(1-'Assumptions'!F17-'Assumptions'!F18)))))*'Assumptions'!F28))</x:f>
        <x:v>6363477.025</x:v>
      </x:c>
      <x:c r="K73" s="106" t="n">
        <x:f>J73/'Callaway'!B73-1</x:f>
        <x:v>-0.2194908076895219</x:v>
      </x:c>
      <x:c r="L73" s="112" t="n">
        <x:f>IF((IF(G73=1,MAX(0,MIN(MAX(0,(((('Assumptions'!F6*('Assumptions'!F16*(1+C73))*'Assumptions'!F13)*(1-'Assumptions'!F17-MAX(0,'Assumptions'!F18-D73)-'Assumptions'!F19)-'Assumptions'!F6*('Assumptions'!F16*(1+C73))*('Assumptions'!F20+E73)-'Assumptions'!F6*'Assumptions'!F21)+('Callaway'!B47*(60%+40%*(MAX(50%,(1-'Assumptions'!F17-'Assumptions'!F18)+D73)/(1-'Assumptions'!F17-'Assumptions'!F18)))))-(('Assumptions'!F52*(1+'Assumptions'!E77))+('Assumptions'!F53*(1+'Assumptions'!F77))+(('Assumptions'!F54*(1+'Assumptions'!G77))+('Assumptions'!F55*(1+'Assumptions'!G77))+'Assumptions'!F56+'Assumptions'!F57+'Assumptions'!F58+'Assumptions'!F59+'Assumptions'!F60+'Assumptions'!F61+'Assumptions'!F62+'Assumptions'!F63+'Assumptions'!F64+'Assumptions'!F65)*(80%+20%*(MAX(50%,(1-'Assumptions'!F17-'Assumptions'!F18)+D73)/(1-'Assumptions'!F17-'Assumptions'!F18)))+((('Assumptions'!F6*('Assumptions'!F16*(1+C73))*'Assumptions'!F13)*(1-'Assumptions'!F17-MAX(0,'Assumptions'!F18-D73)-'Assumptions'!F19)-'Assumptions'!F6*('Assumptions'!F16*(1+C73))*('Assumptions'!F20+E73)-'Assumptions'!F6*'Assumptions'!F21)+('Callaway'!B47*(60%+40%*(MAX(50%,(1-'Assumptions'!F17-'Assumptions'!F18)+D73)/(1-'Assumptions'!F17-'Assumptions'!F18)))))*'Assumptions'!F28))/('Assumptions'!F34+F73))*55%,(((('Assumptions'!F6*('Assumptions'!F16*(1+C73))*'Assumptions'!F13)*(1-'Assumptions'!F17-MAX(0,'Assumptions'!F18-D73)-'Assumptions'!F19)-'Assumptions'!F6*('Assumptions'!F16*(1+C73))*('Assumptions'!F20+E73)-'Assumptions'!F6*'Assumptions'!F21)+('Callaway'!B47*(60%+40%*(MAX(50%,(1-'Assumptions'!F17-'Assumptions'!F18)+D73)/(1-'Assumptions'!F17-'Assumptions'!F18)))))-(('Assumptions'!F52*(1+'Assumptions'!E77))+('Assumptions'!F53*(1+'Assumptions'!F77))+(('Assumptions'!F54*(1+'Assumptions'!G77))+('Assumptions'!F55*(1+'Assumptions'!G77))+'Assumptions'!F56+'Assumptions'!F57+'Assumptions'!F58+'Assumptions'!F59+'Assumptions'!F60+'Assumptions'!F61+'Assumptions'!F62+'Assumptions'!F63+'Assumptions'!F64+'Assumptions'!F65)*(80%+20%*(MAX(50%,(1-'Assumptions'!F17-'Assumptions'!F18)+D73)/(1-'Assumptions'!F17-'Assumptions'!F18)))+((('Assumptions'!F6*('Assumptions'!F16*(1+C73))*'Assumptions'!F13)*(1-'Assumptions'!F17-MAX(0,'Assumptions'!F18-D73)-'Assumptions'!F19)-'Assumptions'!F6*('Assumptions'!F16*(1+C73))*('Assumptions'!F20+E73)-'Assumptions'!F6*'Assumptions'!F21)+('Callaway'!B47*(60%+40%*(MAX(50%,(1-'Assumptions'!F17-'Assumptions'!F18)+D73)/(1-'Assumptions'!F17-'Assumptions'!F18)))))*'Assumptions'!F28))/(1.30*(-PMT(('Assumptions'!F37+2%)/12,30*12,1)*12))))*(-PMT(('Assumptions'!F37+2%)/12,30*12,1)*12),'Callaway'!B98))&gt;0,J73/(IF(G73=1,MAX(0,MIN(MAX(0,(((('Assumptions'!F6*('Assumptions'!F16*(1+C73))*'Assumptions'!F13)*(1-'Assumptions'!F17-MAX(0,'Assumptions'!F18-D73)-'Assumptions'!F19)-'Assumptions'!F6*('Assumptions'!F16*(1+C73))*('Assumptions'!F20+E73)-'Assumptions'!F6*'Assumptions'!F21)+('Callaway'!B47*(60%+40%*(MAX(50%,(1-'Assumptions'!F17-'Assumptions'!F18)+D73)/(1-'Assumptions'!F17-'Assumptions'!F18)))))-(('Assumptions'!F52*(1+'Assumptions'!E77))+('Assumptions'!F53*(1+'Assumptions'!F77))+(('Assumptions'!F54*(1+'Assumptions'!G77))+('Assumptions'!F55*(1+'Assumptions'!G77))+'Assumptions'!F56+'Assumptions'!F57+'Assumptions'!F58+'Assumptions'!F59+'Assumptions'!F60+'Assumptions'!F61+'Assumptions'!F62+'Assumptions'!F63+'Assumptions'!F64+'Assumptions'!F65)*(80%+20%*(MAX(50%,(1-'Assumptions'!F17-'Assumptions'!F18)+D73)/(1-'Assumptions'!F17-'Assumptions'!F18)))+((('Assumptions'!F6*('Assumptions'!F16*(1+C73))*'Assumptions'!F13)*(1-'Assumptions'!F17-MAX(0,'Assumptions'!F18-D73)-'Assumptions'!F19)-'Assumptions'!F6*('Assumptions'!F16*(1+C73))*('Assumptions'!F20+E73)-'Assumptions'!F6*'Assumptions'!F21)+('Callaway'!B47*(60%+40%*(MAX(50%,(1-'Assumptions'!F17-'Assumptions'!F18)+D73)/(1-'Assumptions'!F17-'Assumptions'!F18)))))*'Assumptions'!F28))/('Assumptions'!F34+F73))*55%,(((('Assumptions'!F6*('Assumptions'!F16*(1+C73))*'Assumptions'!F13)*(1-'Assumptions'!F17-MAX(0,'Assumptions'!F18-D73)-'Assumptions'!F19)-'Assumptions'!F6*('Assumptions'!F16*(1+C73))*('Assumptions'!F20+E73)-'Assumptions'!F6*'Assumptions'!F21)+('Callaway'!B47*(60%+40%*(MAX(50%,(1-'Assumptions'!F17-'Assumptions'!F18)+D73)/(1-'Assumptions'!F17-'Assumptions'!F18)))))-(('Assumptions'!F52*(1+'Assumptions'!E77))+('Assumptions'!F53*(1+'Assumptions'!F77))+(('Assumptions'!F54*(1+'Assumptions'!G77))+('Assumptions'!F55*(1+'Assumptions'!G77))+'Assumptions'!F56+'Assumptions'!F57+'Assumptions'!F58+'Assumptions'!F59+'Assumptions'!F60+'Assumptions'!F61+'Assumptions'!F62+'Assumptions'!F63+'Assumptions'!F64+'Assumptions'!F65)*(80%+20%*(MAX(50%,(1-'Assumptions'!F17-'Assumptions'!F18)+D73)/(1-'Assumptions'!F17-'Assumptions'!F18)))+((('Assumptions'!F6*('Assumptions'!F16*(1+C73))*'Assumptions'!F13)*(1-'Assumptions'!F17-MAX(0,'Assumptions'!F18-D73)-'Assumptions'!F19)-'Assumptions'!F6*('Assumptions'!F16*(1+C73))*('Assumptions'!F20+E73)-'Assumptions'!F6*'Assumptions'!F21)+('Callaway'!B47*(60%+40%*(MAX(50%,(1-'Assumptions'!F17-'Assumptions'!F18)+D73)/(1-'Assumptions'!F17-'Assumptions'!F18)))))*'Assumptions'!F28))/(1.30*(-PMT(('Assumptions'!F37+2%)/12,30*12,1)*12))))*(-PMT(('Assumptions'!F37+2%)/12,30*12,1)*12),'Callaway'!B98)),"")</x:f>
        <x:v>1.3780086097087465</x:v>
      </x:c>
      <x:c r="M73" s="106" t="n">
        <x:f>IF((IF(G73=1,MAX(0,MIN(MAX(0,(((('Assumptions'!F6*('Assumptions'!F16*(1+C73))*'Assumptions'!F13)*(1-'Assumptions'!F17-MAX(0,'Assumptions'!F18-D73)-'Assumptions'!F19)-'Assumptions'!F6*('Assumptions'!F16*(1+C73))*('Assumptions'!F20+E73)-'Assumptions'!F6*'Assumptions'!F21)+('Callaway'!B47*(60%+40%*(MAX(50%,(1-'Assumptions'!F17-'Assumptions'!F18)+D73)/(1-'Assumptions'!F17-'Assumptions'!F18)))))-(('Assumptions'!F52*(1+'Assumptions'!E77))+('Assumptions'!F53*(1+'Assumptions'!F77))+(('Assumptions'!F54*(1+'Assumptions'!G77))+('Assumptions'!F55*(1+'Assumptions'!G77))+'Assumptions'!F56+'Assumptions'!F57+'Assumptions'!F58+'Assumptions'!F59+'Assumptions'!F60+'Assumptions'!F61+'Assumptions'!F62+'Assumptions'!F63+'Assumptions'!F64+'Assumptions'!F65)*(80%+20%*(MAX(50%,(1-'Assumptions'!F17-'Assumptions'!F18)+D73)/(1-'Assumptions'!F17-'Assumptions'!F18)))+((('Assumptions'!F6*('Assumptions'!F16*(1+C73))*'Assumptions'!F13)*(1-'Assumptions'!F17-MAX(0,'Assumptions'!F18-D73)-'Assumptions'!F19)-'Assumptions'!F6*('Assumptions'!F16*(1+C73))*('Assumptions'!F20+E73)-'Assumptions'!F6*'Assumptions'!F21)+('Callaway'!B47*(60%+40%*(MAX(50%,(1-'Assumptions'!F17-'Assumptions'!F18)+D73)/(1-'Assumptions'!F17-'Assumptions'!F18)))))*'Assumptions'!F28))/('Assumptions'!F34+F73))*55%,(((('Assumptions'!F6*('Assumptions'!F16*(1+C73))*'Assumptions'!F13)*(1-'Assumptions'!F17-MAX(0,'Assumptions'!F18-D73)-'Assumptions'!F19)-'Assumptions'!F6*('Assumptions'!F16*(1+C73))*('Assumptions'!F20+E73)-'Assumptions'!F6*'Assumptions'!F21)+('Callaway'!B47*(60%+40%*(MAX(50%,(1-'Assumptions'!F17-'Assumptions'!F18)+D73)/(1-'Assumptions'!F17-'Assumptions'!F18)))))-(('Assumptions'!F52*(1+'Assumptions'!E77))+('Assumptions'!F53*(1+'Assumptions'!F77))+(('Assumptions'!F54*(1+'Assumptions'!G77))+('Assumptions'!F55*(1+'Assumptions'!G77))+'Assumptions'!F56+'Assumptions'!F57+'Assumptions'!F58+'Assumptions'!F59+'Assumptions'!F60+'Assumptions'!F61+'Assumptions'!F62+'Assumptions'!F63+'Assumptions'!F64+'Assumptions'!F65)*(80%+20%*(MAX(50%,(1-'Assumptions'!F17-'Assumptions'!F18)+D73)/(1-'Assumptions'!F17-'Assumptions'!F18)))+((('Assumptions'!F6*('Assumptions'!F16*(1+C73))*'Assumptions'!F13)*(1-'Assumptions'!F17-MAX(0,'Assumptions'!F18-D73)-'Assumptions'!F19)-'Assumptions'!F6*('Assumptions'!F16*(1+C73))*('Assumptions'!F20+E73)-'Assumptions'!F6*'Assumptions'!F21)+('Callaway'!B47*(60%+40%*(MAX(50%,(1-'Assumptions'!F17-'Assumptions'!F18)+D73)/(1-'Assumptions'!F17-'Assumptions'!F18)))))*'Assumptions'!F28))/(1.30*(-PMT(('Assumptions'!F37+2%)/12,30*12,1)*12)))),'Assumptions'!F36))&gt;0,J73/(IF(G73=1,MAX(0,MIN(MAX(0,(((('Assumptions'!F6*('Assumptions'!F16*(1+C73))*'Assumptions'!F13)*(1-'Assumptions'!F17-MAX(0,'Assumptions'!F18-D73)-'Assumptions'!F19)-'Assumptions'!F6*('Assumptions'!F16*(1+C73))*('Assumptions'!F20+E73)-'Assumptions'!F6*'Assumptions'!F21)+('Callaway'!B47*(60%+40%*(MAX(50%,(1-'Assumptions'!F17-'Assumptions'!F18)+D73)/(1-'Assumptions'!F17-'Assumptions'!F18)))))-(('Assumptions'!F52*(1+'Assumptions'!E77))+('Assumptions'!F53*(1+'Assumptions'!F77))+(('Assumptions'!F54*(1+'Assumptions'!G77))+('Assumptions'!F55*(1+'Assumptions'!G77))+'Assumptions'!F56+'Assumptions'!F57+'Assumptions'!F58+'Assumptions'!F59+'Assumptions'!F60+'Assumptions'!F61+'Assumptions'!F62+'Assumptions'!F63+'Assumptions'!F64+'Assumptions'!F65)*(80%+20%*(MAX(50%,(1-'Assumptions'!F17-'Assumptions'!F18)+D73)/(1-'Assumptions'!F17-'Assumptions'!F18)))+((('Assumptions'!F6*('Assumptions'!F16*(1+C73))*'Assumptions'!F13)*(1-'Assumptions'!F17-MAX(0,'Assumptions'!F18-D73)-'Assumptions'!F19)-'Assumptions'!F6*('Assumptions'!F16*(1+C73))*('Assumptions'!F20+E73)-'Assumptions'!F6*'Assumptions'!F21)+('Callaway'!B47*(60%+40%*(MAX(50%,(1-'Assumptions'!F17-'Assumptions'!F18)+D73)/(1-'Assumptions'!F17-'Assumptions'!F18)))))*'Assumptions'!F28))/('Assumptions'!F34+F73))*55%,(((('Assumptions'!F6*('Assumptions'!F16*(1+C73))*'Assumptions'!F13)*(1-'Assumptions'!F17-MAX(0,'Assumptions'!F18-D73)-'Assumptions'!F19)-'Assumptions'!F6*('Assumptions'!F16*(1+C73))*('Assumptions'!F20+E73)-'Assumptions'!F6*'Assumptions'!F21)+('Callaway'!B47*(60%+40%*(MAX(50%,(1-'Assumptions'!F17-'Assumptions'!F18)+D73)/(1-'Assumptions'!F17-'Assumptions'!F18)))))-(('Assumptions'!F52*(1+'Assumptions'!E77))+('Assumptions'!F53*(1+'Assumptions'!F77))+(('Assumptions'!F54*(1+'Assumptions'!G77))+('Assumptions'!F55*(1+'Assumptions'!G77))+'Assumptions'!F56+'Assumptions'!F57+'Assumptions'!F58+'Assumptions'!F59+'Assumptions'!F60+'Assumptions'!F61+'Assumptions'!F62+'Assumptions'!F63+'Assumptions'!F64+'Assumptions'!F65)*(80%+20%*(MAX(50%,(1-'Assumptions'!F17-'Assumptions'!F18)+D73)/(1-'Assumptions'!F17-'Assumptions'!F18)))+((('Assumptions'!F6*('Assumptions'!F16*(1+C73))*'Assumptions'!F13)*(1-'Assumptions'!F17-MAX(0,'Assumptions'!F18-D73)-'Assumptions'!F19)-'Assumptions'!F6*('Assumptions'!F16*(1+C73))*('Assumptions'!F20+E73)-'Assumptions'!F6*'Assumptions'!F21)+('Callaway'!B47*(60%+40%*(MAX(50%,(1-'Assumptions'!F17-'Assumptions'!F18)+D73)/(1-'Assumptions'!F17-'Assumptions'!F18)))))*'Assumptions'!F28))/(1.30*(-PMT(('Assumptions'!F37+2%)/12,30*12,1)*12)))),'Assumptions'!F36)),"")</x:f>
        <x:v>0.10181563240000001</x:v>
      </x:c>
      <x:c r="N73" s="110" t="n">
        <x:f>J73-'Callaway'!B76-(IF(G73=1,MAX(0,MIN(MAX(0,(((('Assumptions'!F6*('Assumptions'!F16*(1+C73))*'Assumptions'!F13)*(1-'Assumptions'!F17-MAX(0,'Assumptions'!F18-D73)-'Assumptions'!F19)-'Assumptions'!F6*('Assumptions'!F16*(1+C73))*('Assumptions'!F20+E73)-'Assumptions'!F6*'Assumptions'!F21)+('Callaway'!B47*(60%+40%*(MAX(50%,(1-'Assumptions'!F17-'Assumptions'!F18)+D73)/(1-'Assumptions'!F17-'Assumptions'!F18)))))-(('Assumptions'!F52*(1+'Assumptions'!E77))+('Assumptions'!F53*(1+'Assumptions'!F77))+(('Assumptions'!F54*(1+'Assumptions'!G77))+('Assumptions'!F55*(1+'Assumptions'!G77))+'Assumptions'!F56+'Assumptions'!F57+'Assumptions'!F58+'Assumptions'!F59+'Assumptions'!F60+'Assumptions'!F61+'Assumptions'!F62+'Assumptions'!F63+'Assumptions'!F64+'Assumptions'!F65)*(80%+20%*(MAX(50%,(1-'Assumptions'!F17-'Assumptions'!F18)+D73)/(1-'Assumptions'!F17-'Assumptions'!F18)))+((('Assumptions'!F6*('Assumptions'!F16*(1+C73))*'Assumptions'!F13)*(1-'Assumptions'!F17-MAX(0,'Assumptions'!F18-D73)-'Assumptions'!F19)-'Assumptions'!F6*('Assumptions'!F16*(1+C73))*('Assumptions'!F20+E73)-'Assumptions'!F6*'Assumptions'!F21)+('Callaway'!B47*(60%+40%*(MAX(50%,(1-'Assumptions'!F17-'Assumptions'!F18)+D73)/(1-'Assumptions'!F17-'Assumptions'!F18)))))*'Assumptions'!F28))/('Assumptions'!F34+F73))*55%,(((('Assumptions'!F6*('Assumptions'!F16*(1+C73))*'Assumptions'!F13)*(1-'Assumptions'!F17-MAX(0,'Assumptions'!F18-D73)-'Assumptions'!F19)-'Assumptions'!F6*('Assumptions'!F16*(1+C73))*('Assumptions'!F20+E73)-'Assumptions'!F6*'Assumptions'!F21)+('Callaway'!B47*(60%+40%*(MAX(50%,(1-'Assumptions'!F17-'Assumptions'!F18)+D73)/(1-'Assumptions'!F17-'Assumptions'!F18)))))-(('Assumptions'!F52*(1+'Assumptions'!E77))+('Assumptions'!F53*(1+'Assumptions'!F77))+(('Assumptions'!F54*(1+'Assumptions'!G77))+('Assumptions'!F55*(1+'Assumptions'!G77))+'Assumptions'!F56+'Assumptions'!F57+'Assumptions'!F58+'Assumptions'!F59+'Assumptions'!F60+'Assumptions'!F61+'Assumptions'!F62+'Assumptions'!F63+'Assumptions'!F64+'Assumptions'!F65)*(80%+20%*(MAX(50%,(1-'Assumptions'!F17-'Assumptions'!F18)+D73)/(1-'Assumptions'!F17-'Assumptions'!F18)))+((('Assumptions'!F6*('Assumptions'!F16*(1+C73))*'Assumptions'!F13)*(1-'Assumptions'!F17-MAX(0,'Assumptions'!F18-D73)-'Assumptions'!F19)-'Assumptions'!F6*('Assumptions'!F16*(1+C73))*('Assumptions'!F20+E73)-'Assumptions'!F6*'Assumptions'!F21)+('Callaway'!B47*(60%+40%*(MAX(50%,(1-'Assumptions'!F17-'Assumptions'!F18)+D73)/(1-'Assumptions'!F17-'Assumptions'!F18)))))*'Assumptions'!F28))/(1.30*(-PMT(('Assumptions'!F37+2%)/12,30*12,1)*12))))*(-PMT(('Assumptions'!F37+2%)/12,30*12,1)*12),'Callaway'!B98))-'Callaway'!B102-'Assumptions'!F6*'Assumptions'!I77</x:f>
        <x:v>1519698.021802064</x:v>
      </x:c>
      <x:c r="O73" s="110" t="n">
        <x:f>MAX(0,(((('Assumptions'!F6*('Assumptions'!F16*(1+C73))*'Assumptions'!F13)*(1-'Assumptions'!F17-MAX(0,'Assumptions'!F18-D73)-'Assumptions'!F19)-'Assumptions'!F6*('Assumptions'!F16*(1+C73))*('Assumptions'!F20+E73)-'Assumptions'!F6*'Assumptions'!F21)+('Callaway'!B47*(60%+40%*(MAX(50%,(1-'Assumptions'!F17-'Assumptions'!F18)+D73)/(1-'Assumptions'!F17-'Assumptions'!F18)))))-(('Assumptions'!F52*(1+'Assumptions'!E77))+('Assumptions'!F53*(1+'Assumptions'!F77))+(('Assumptions'!F54*(1+'Assumptions'!G77))+('Assumptions'!F55*(1+'Assumptions'!G77))+'Assumptions'!F56+'Assumptions'!F57+'Assumptions'!F58+'Assumptions'!F59+'Assumptions'!F60+'Assumptions'!F61+'Assumptions'!F62+'Assumptions'!F63+'Assumptions'!F64+'Assumptions'!F65)*(80%+20%*(MAX(50%,(1-'Assumptions'!F17-'Assumptions'!F18)+D73)/(1-'Assumptions'!F17-'Assumptions'!F18)))+((('Assumptions'!F6*('Assumptions'!F16*(1+C73))*'Assumptions'!F13)*(1-'Assumptions'!F17-MAX(0,'Assumptions'!F18-D73)-'Assumptions'!F19)-'Assumptions'!F6*('Assumptions'!F16*(1+C73))*('Assumptions'!F20+E73)-'Assumptions'!F6*'Assumptions'!F21)+('Callaway'!B47*(60%+40%*(MAX(50%,(1-'Assumptions'!F17-'Assumptions'!F18)+D73)/(1-'Assumptions'!F17-'Assumptions'!F18)))))*'Assumptions'!F28))/('Assumptions'!F34+F73))</x:f>
        <x:v>115699582.27272728</x:v>
      </x:c>
      <x:c r="P73" s="106" t="n">
        <x:f>IF(O73&gt;0,(IF(G73=1,MAX(0,MIN(MAX(0,(((('Assumptions'!F6*('Assumptions'!F16*(1+C73))*'Assumptions'!F13)*(1-'Assumptions'!F17-MAX(0,'Assumptions'!F18-D73)-'Assumptions'!F19)-'Assumptions'!F6*('Assumptions'!F16*(1+C73))*('Assumptions'!F20+E73)-'Assumptions'!F6*'Assumptions'!F21)+('Callaway'!B47*(60%+40%*(MAX(50%,(1-'Assumptions'!F17-'Assumptions'!F18)+D73)/(1-'Assumptions'!F17-'Assumptions'!F18)))))-(('Assumptions'!F52*(1+'Assumptions'!E77))+('Assumptions'!F53*(1+'Assumptions'!F77))+(('Assumptions'!F54*(1+'Assumptions'!G77))+('Assumptions'!F55*(1+'Assumptions'!G77))+'Assumptions'!F56+'Assumptions'!F57+'Assumptions'!F58+'Assumptions'!F59+'Assumptions'!F60+'Assumptions'!F61+'Assumptions'!F62+'Assumptions'!F63+'Assumptions'!F64+'Assumptions'!F65)*(80%+20%*(MAX(50%,(1-'Assumptions'!F17-'Assumptions'!F18)+D73)/(1-'Assumptions'!F17-'Assumptions'!F18)))+((('Assumptions'!F6*('Assumptions'!F16*(1+C73))*'Assumptions'!F13)*(1-'Assumptions'!F17-MAX(0,'Assumptions'!F18-D73)-'Assumptions'!F19)-'Assumptions'!F6*('Assumptions'!F16*(1+C73))*('Assumptions'!F20+E73)-'Assumptions'!F6*'Assumptions'!F21)+('Callaway'!B47*(60%+40%*(MAX(50%,(1-'Assumptions'!F17-'Assumptions'!F18)+D73)/(1-'Assumptions'!F17-'Assumptions'!F18)))))*'Assumptions'!F28))/('Assumptions'!F34+F73))*55%,(((('Assumptions'!F6*('Assumptions'!F16*(1+C73))*'Assumptions'!F13)*(1-'Assumptions'!F17-MAX(0,'Assumptions'!F18-D73)-'Assumptions'!F19)-'Assumptions'!F6*('Assumptions'!F16*(1+C73))*('Assumptions'!F20+E73)-'Assumptions'!F6*'Assumptions'!F21)+('Callaway'!B47*(60%+40%*(MAX(50%,(1-'Assumptions'!F17-'Assumptions'!F18)+D73)/(1-'Assumptions'!F17-'Assumptions'!F18)))))-(('Assumptions'!F52*(1+'Assumptions'!E77))+('Assumptions'!F53*(1+'Assumptions'!F77))+(('Assumptions'!F54*(1+'Assumptions'!G77))+('Assumptions'!F55*(1+'Assumptions'!G77))+'Assumptions'!F56+'Assumptions'!F57+'Assumptions'!F58+'Assumptions'!F59+'Assumptions'!F60+'Assumptions'!F61+'Assumptions'!F62+'Assumptions'!F63+'Assumptions'!F64+'Assumptions'!F65)*(80%+20%*(MAX(50%,(1-'Assumptions'!F17-'Assumptions'!F18)+D73)/(1-'Assumptions'!F17-'Assumptions'!F18)))+((('Assumptions'!F6*('Assumptions'!F16*(1+C73))*'Assumptions'!F13)*(1-'Assumptions'!F17-MAX(0,'Assumptions'!F18-D73)-'Assumptions'!F19)-'Assumptions'!F6*('Assumptions'!F16*(1+C73))*('Assumptions'!F20+E73)-'Assumptions'!F6*'Assumptions'!F21)+('Callaway'!B47*(60%+40%*(MAX(50%,(1-'Assumptions'!F17-'Assumptions'!F18)+D73)/(1-'Assumptions'!F17-'Assumptions'!F18)))))*'Assumptions'!F28))/(1.30*(-PMT(('Assumptions'!F37+2%)/12,30*12,1)*12)))),'Assumptions'!F36))/O73,"")</x:f>
        <x:v>0.5401920972599096</x:v>
      </x:c>
      <x:c r="Q73" s="110" t="n">
        <x:f>O73-(IF(G73=1,MAX(0,MIN(MAX(0,(((('Assumptions'!F6*('Assumptions'!F16*(1+C73))*'Assumptions'!F13)*(1-'Assumptions'!F17-MAX(0,'Assumptions'!F18-D73)-'Assumptions'!F19)-'Assumptions'!F6*('Assumptions'!F16*(1+C73))*('Assumptions'!F20+E73)-'Assumptions'!F6*'Assumptions'!F21)+('Callaway'!B47*(60%+40%*(MAX(50%,(1-'Assumptions'!F17-'Assumptions'!F18)+D73)/(1-'Assumptions'!F17-'Assumptions'!F18)))))-(('Assumptions'!F52*(1+'Assumptions'!E77))+('Assumptions'!F53*(1+'Assumptions'!F77))+(('Assumptions'!F54*(1+'Assumptions'!G77))+('Assumptions'!F55*(1+'Assumptions'!G77))+'Assumptions'!F56+'Assumptions'!F57+'Assumptions'!F58+'Assumptions'!F59+'Assumptions'!F60+'Assumptions'!F61+'Assumptions'!F62+'Assumptions'!F63+'Assumptions'!F64+'Assumptions'!F65)*(80%+20%*(MAX(50%,(1-'Assumptions'!F17-'Assumptions'!F18)+D73)/(1-'Assumptions'!F17-'Assumptions'!F18)))+((('Assumptions'!F6*('Assumptions'!F16*(1+C73))*'Assumptions'!F13)*(1-'Assumptions'!F17-MAX(0,'Assumptions'!F18-D73)-'Assumptions'!F19)-'Assumptions'!F6*('Assumptions'!F16*(1+C73))*('Assumptions'!F20+E73)-'Assumptions'!F6*'Assumptions'!F21)+('Callaway'!B47*(60%+40%*(MAX(50%,(1-'Assumptions'!F17-'Assumptions'!F18)+D73)/(1-'Assumptions'!F17-'Assumptions'!F18)))))*'Assumptions'!F28))/('Assumptions'!F34+F73))*55%,(((('Assumptions'!F6*('Assumptions'!F16*(1+C73))*'Assumptions'!F13)*(1-'Assumptions'!F17-MAX(0,'Assumptions'!F18-D73)-'Assumptions'!F19)-'Assumptions'!F6*('Assumptions'!F16*(1+C73))*('Assumptions'!F20+E73)-'Assumptions'!F6*'Assumptions'!F21)+('Callaway'!B47*(60%+40%*(MAX(50%,(1-'Assumptions'!F17-'Assumptions'!F18)+D73)/(1-'Assumptions'!F17-'Assumptions'!F18)))))-(('Assumptions'!F52*(1+'Assumptions'!E77))+('Assumptions'!F53*(1+'Assumptions'!F77))+(('Assumptions'!F54*(1+'Assumptions'!G77))+('Assumptions'!F55*(1+'Assumptions'!G77))+'Assumptions'!F56+'Assumptions'!F57+'Assumptions'!F58+'Assumptions'!F59+'Assumptions'!F60+'Assumptions'!F61+'Assumptions'!F62+'Assumptions'!F63+'Assumptions'!F64+'Assumptions'!F65)*(80%+20%*(MAX(50%,(1-'Assumptions'!F17-'Assumptions'!F18)+D73)/(1-'Assumptions'!F17-'Assumptions'!F18)))+((('Assumptions'!F6*('Assumptions'!F16*(1+C73))*'Assumptions'!F13)*(1-'Assumptions'!F17-MAX(0,'Assumptions'!F18-D73)-'Assumptions'!F19)-'Assumptions'!F6*('Assumptions'!F16*(1+C73))*('Assumptions'!F20+E73)-'Assumptions'!F6*'Assumptions'!F21)+('Callaway'!B47*(60%+40%*(MAX(50%,(1-'Assumptions'!F17-'Assumptions'!F18)+D73)/(1-'Assumptions'!F17-'Assumptions'!F18)))))*'Assumptions'!F28))/(1.30*(-PMT(('Assumptions'!F37+2%)/12,30*12,1)*12)))),'Assumptions'!F36))-'Assumptions'!F41</x:f>
        <x:v>53199582.27272728</x:v>
      </x:c>
      <x:c r="R73" s="110" t="n">
        <x:f>IF(G73=1,MAX(0,'Assumptions'!F36-(MAX(0,MIN(MAX(0,(((('Assumptions'!F6*('Assumptions'!F16*(1+C73))*'Assumptions'!F13)*(1-'Assumptions'!F17-MAX(0,'Assumptions'!F18-D73)-'Assumptions'!F19)-'Assumptions'!F6*('Assumptions'!F16*(1+C73))*('Assumptions'!F20+E73)-'Assumptions'!F6*'Assumptions'!F21)+('Callaway'!B47*(60%+40%*(MAX(50%,(1-'Assumptions'!F17-'Assumptions'!F18)+D73)/(1-'Assumptions'!F17-'Assumptions'!F18)))))-(('Assumptions'!F52*(1+'Assumptions'!E77))+('Assumptions'!F53*(1+'Assumptions'!F77))+(('Assumptions'!F54*(1+'Assumptions'!G77))+('Assumptions'!F55*(1+'Assumptions'!G77))+'Assumptions'!F56+'Assumptions'!F57+'Assumptions'!F58+'Assumptions'!F59+'Assumptions'!F60+'Assumptions'!F61+'Assumptions'!F62+'Assumptions'!F63+'Assumptions'!F64+'Assumptions'!F65)*(80%+20%*(MAX(50%,(1-'Assumptions'!F17-'Assumptions'!F18)+D73)/(1-'Assumptions'!F17-'Assumptions'!F18)))+((('Assumptions'!F6*('Assumptions'!F16*(1+C73))*'Assumptions'!F13)*(1-'Assumptions'!F17-MAX(0,'Assumptions'!F18-D73)-'Assumptions'!F19)-'Assumptions'!F6*('Assumptions'!F16*(1+C73))*('Assumptions'!F20+E73)-'Assumptions'!F6*'Assumptions'!F21)+('Callaway'!B47*(60%+40%*(MAX(50%,(1-'Assumptions'!F17-'Assumptions'!F18)+D73)/(1-'Assumptions'!F17-'Assumptions'!F18)))))*'Assumptions'!F28))/('Assumptions'!F34+F73))*55%,(((('Assumptions'!F6*('Assumptions'!F16*(1+C73))*'Assumptions'!F13)*(1-'Assumptions'!F17-MAX(0,'Assumptions'!F18-D73)-'Assumptions'!F19)-'Assumptions'!F6*('Assumptions'!F16*(1+C73))*('Assumptions'!F20+E73)-'Assumptions'!F6*'Assumptions'!F21)+('Callaway'!B47*(60%+40%*(MAX(50%,(1-'Assumptions'!F17-'Assumptions'!F18)+D73)/(1-'Assumptions'!F17-'Assumptions'!F18)))))-(('Assumptions'!F52*(1+'Assumptions'!E77))+('Assumptions'!F53*(1+'Assumptions'!F77))+(('Assumptions'!F54*(1+'Assumptions'!G77))+('Assumptions'!F55*(1+'Assumptions'!G77))+'Assumptions'!F56+'Assumptions'!F57+'Assumptions'!F58+'Assumptions'!F59+'Assumptions'!F60+'Assumptions'!F61+'Assumptions'!F62+'Assumptions'!F63+'Assumptions'!F64+'Assumptions'!F65)*(80%+20%*(MAX(50%,(1-'Assumptions'!F17-'Assumptions'!F18)+D73)/(1-'Assumptions'!F17-'Assumptions'!F18)))+((('Assumptions'!F6*('Assumptions'!F16*(1+C73))*'Assumptions'!F13)*(1-'Assumptions'!F17-MAX(0,'Assumptions'!F18-D73)-'Assumptions'!F19)-'Assumptions'!F6*('Assumptions'!F16*(1+C73))*('Assumptions'!F20+E73)-'Assumptions'!F6*'Assumptions'!F21)+('Callaway'!B47*(60%+40%*(MAX(50%,(1-'Assumptions'!F17-'Assumptions'!F18)+D73)/(1-'Assumptions'!F17-'Assumptions'!F18)))))*'Assumptions'!F28))/(1.30*(-PMT(('Assumptions'!F37+2%)/12,30*12,1)*12)))))),0)</x:f>
        <x:v>0</x:v>
      </x:c>
      <x:c r="S73" s="32" t="str">
        <x:v>Property cash flow, then common equity</x:v>
      </x:c>
    </x:row>
    <x:row r="74">
      <x:c r="A74" s="32" t="str">
        <x:v>Callaway</x:v>
      </x:c>
      <x:c r="B74" s="32" t="str">
        <x:v>Two month concession</x:v>
      </x:c>
      <x:c r="C74" s="104" t="n">
        <x:f>'Assumptions'!B78</x:f>
        <x:v>0</x:v>
      </x:c>
      <x:c r="D74" s="104" t="n">
        <x:f>'Assumptions'!C78</x:f>
        <x:v>0</x:v>
      </x:c>
      <x:c r="E74" s="102" t="n">
        <x:f>'Assumptions'!D78</x:f>
        <x:v>2</x:v>
      </x:c>
      <x:c r="F74" s="104" t="n">
        <x:f>'Assumptions'!H78</x:f>
        <x:v>0.0025</x:v>
      </x:c>
      <x:c r="G74" s="91" t="n">
        <x:f>'Assumptions'!J78</x:f>
        <x:v>0</x:v>
      </x:c>
      <x:c r="H74" s="110" t="n">
        <x:f>(('Assumptions'!F6*('Assumptions'!F16*(1+C74))*'Assumptions'!F13)*(1-'Assumptions'!F17-MAX(0,'Assumptions'!F18-D74)-'Assumptions'!F19)-'Assumptions'!F6*('Assumptions'!F16*(1+C74))*('Assumptions'!F20+E74)-'Assumptions'!F6*'Assumptions'!F21)/'Assumptions'!F6/'Assumptions'!F13</x:f>
        <x:v>1815.25</x:v>
      </x:c>
      <x:c r="I74" s="110" t="n">
        <x:f>((('Assumptions'!F6*('Assumptions'!F16*(1+C74))*'Assumptions'!F13)*(1-'Assumptions'!F17-MAX(0,'Assumptions'!F18-D74)-'Assumptions'!F19)-'Assumptions'!F6*('Assumptions'!F16*(1+C74))*('Assumptions'!F20+E74)-'Assumptions'!F6*'Assumptions'!F21)+('Callaway'!B47*(60%+40%*(MAX(50%,(1-'Assumptions'!F17-'Assumptions'!F18)+D74)/(1-'Assumptions'!F17-'Assumptions'!F18)))))</x:f>
        <x:v>14045332.5</x:v>
      </x:c>
      <x:c r="J74" s="110" t="n">
        <x:f>(((('Assumptions'!F6*('Assumptions'!F16*(1+C74))*'Assumptions'!F13)*(1-'Assumptions'!F17-MAX(0,'Assumptions'!F18-D74)-'Assumptions'!F19)-'Assumptions'!F6*('Assumptions'!F16*(1+C74))*('Assumptions'!F20+E74)-'Assumptions'!F6*'Assumptions'!F21)+('Callaway'!B47*(60%+40%*(MAX(50%,(1-'Assumptions'!F17-'Assumptions'!F18)+D74)/(1-'Assumptions'!F17-'Assumptions'!F18)))))-(('Assumptions'!F52*(1+'Assumptions'!E78))+('Assumptions'!F53*(1+'Assumptions'!F78))+(('Assumptions'!F54*(1+'Assumptions'!G78))+('Assumptions'!F55*(1+'Assumptions'!G78))+'Assumptions'!F56+'Assumptions'!F57+'Assumptions'!F58+'Assumptions'!F59+'Assumptions'!F60+'Assumptions'!F61+'Assumptions'!F62+'Assumptions'!F63+'Assumptions'!F64+'Assumptions'!F65)*(80%+20%*(MAX(50%,(1-'Assumptions'!F17-'Assumptions'!F18)+D74)/(1-'Assumptions'!F17-'Assumptions'!F18)))+((('Assumptions'!F6*('Assumptions'!F16*(1+C74))*'Assumptions'!F13)*(1-'Assumptions'!F17-MAX(0,'Assumptions'!F18-D74)-'Assumptions'!F19)-'Assumptions'!F6*('Assumptions'!F16*(1+C74))*('Assumptions'!F20+E74)-'Assumptions'!F6*'Assumptions'!F21)+('Callaway'!B47*(60%+40%*(MAX(50%,(1-'Assumptions'!F17-'Assumptions'!F18)+D74)/(1-'Assumptions'!F17-'Assumptions'!F18)))))*'Assumptions'!F28))</x:f>
        <x:v>4573972.525</x:v>
      </x:c>
      <x:c r="K74" s="106" t="n">
        <x:f>J74/'Callaway'!B73-1</x:f>
        <x:v>-0.4389816153790438</x:v>
      </x:c>
      <x:c r="L74" s="112" t="n">
        <x:f>IF((IF(G74=1,MAX(0,MIN(MAX(0,(((('Assumptions'!F6*('Assumptions'!F16*(1+C74))*'Assumptions'!F13)*(1-'Assumptions'!F17-MAX(0,'Assumptions'!F18-D74)-'Assumptions'!F19)-'Assumptions'!F6*('Assumptions'!F16*(1+C74))*('Assumptions'!F20+E74)-'Assumptions'!F6*'Assumptions'!F21)+('Callaway'!B47*(60%+40%*(MAX(50%,(1-'Assumptions'!F17-'Assumptions'!F18)+D74)/(1-'Assumptions'!F17-'Assumptions'!F18)))))-(('Assumptions'!F52*(1+'Assumptions'!E78))+('Assumptions'!F53*(1+'Assumptions'!F78))+(('Assumptions'!F54*(1+'Assumptions'!G78))+('Assumptions'!F55*(1+'Assumptions'!G78))+'Assumptions'!F56+'Assumptions'!F57+'Assumptions'!F58+'Assumptions'!F59+'Assumptions'!F60+'Assumptions'!F61+'Assumptions'!F62+'Assumptions'!F63+'Assumptions'!F64+'Assumptions'!F65)*(80%+20%*(MAX(50%,(1-'Assumptions'!F17-'Assumptions'!F18)+D74)/(1-'Assumptions'!F17-'Assumptions'!F18)))+((('Assumptions'!F6*('Assumptions'!F16*(1+C74))*'Assumptions'!F13)*(1-'Assumptions'!F17-MAX(0,'Assumptions'!F18-D74)-'Assumptions'!F19)-'Assumptions'!F6*('Assumptions'!F16*(1+C74))*('Assumptions'!F20+E74)-'Assumptions'!F6*'Assumptions'!F21)+('Callaway'!B47*(60%+40%*(MAX(50%,(1-'Assumptions'!F17-'Assumptions'!F18)+D74)/(1-'Assumptions'!F17-'Assumptions'!F18)))))*'Assumptions'!F28))/('Assumptions'!F34+F74))*55%,(((('Assumptions'!F6*('Assumptions'!F16*(1+C74))*'Assumptions'!F13)*(1-'Assumptions'!F17-MAX(0,'Assumptions'!F18-D74)-'Assumptions'!F19)-'Assumptions'!F6*('Assumptions'!F16*(1+C74))*('Assumptions'!F20+E74)-'Assumptions'!F6*'Assumptions'!F21)+('Callaway'!B47*(60%+40%*(MAX(50%,(1-'Assumptions'!F17-'Assumptions'!F18)+D74)/(1-'Assumptions'!F17-'Assumptions'!F18)))))-(('Assumptions'!F52*(1+'Assumptions'!E78))+('Assumptions'!F53*(1+'Assumptions'!F78))+(('Assumptions'!F54*(1+'Assumptions'!G78))+('Assumptions'!F55*(1+'Assumptions'!G78))+'Assumptions'!F56+'Assumptions'!F57+'Assumptions'!F58+'Assumptions'!F59+'Assumptions'!F60+'Assumptions'!F61+'Assumptions'!F62+'Assumptions'!F63+'Assumptions'!F64+'Assumptions'!F65)*(80%+20%*(MAX(50%,(1-'Assumptions'!F17-'Assumptions'!F18)+D74)/(1-'Assumptions'!F17-'Assumptions'!F18)))+((('Assumptions'!F6*('Assumptions'!F16*(1+C74))*'Assumptions'!F13)*(1-'Assumptions'!F17-MAX(0,'Assumptions'!F18-D74)-'Assumptions'!F19)-'Assumptions'!F6*('Assumptions'!F16*(1+C74))*('Assumptions'!F20+E74)-'Assumptions'!F6*'Assumptions'!F21)+('Callaway'!B47*(60%+40%*(MAX(50%,(1-'Assumptions'!F17-'Assumptions'!F18)+D74)/(1-'Assumptions'!F17-'Assumptions'!F18)))))*'Assumptions'!F28))/(1.30*(-PMT(('Assumptions'!F37+2%)/12,30*12,1)*12))))*(-PMT(('Assumptions'!F37+2%)/12,30*12,1)*12),'Callaway'!B98))&gt;0,J74/(IF(G74=1,MAX(0,MIN(MAX(0,(((('Assumptions'!F6*('Assumptions'!F16*(1+C74))*'Assumptions'!F13)*(1-'Assumptions'!F17-MAX(0,'Assumptions'!F18-D74)-'Assumptions'!F19)-'Assumptions'!F6*('Assumptions'!F16*(1+C74))*('Assumptions'!F20+E74)-'Assumptions'!F6*'Assumptions'!F21)+('Callaway'!B47*(60%+40%*(MAX(50%,(1-'Assumptions'!F17-'Assumptions'!F18)+D74)/(1-'Assumptions'!F17-'Assumptions'!F18)))))-(('Assumptions'!F52*(1+'Assumptions'!E78))+('Assumptions'!F53*(1+'Assumptions'!F78))+(('Assumptions'!F54*(1+'Assumptions'!G78))+('Assumptions'!F55*(1+'Assumptions'!G78))+'Assumptions'!F56+'Assumptions'!F57+'Assumptions'!F58+'Assumptions'!F59+'Assumptions'!F60+'Assumptions'!F61+'Assumptions'!F62+'Assumptions'!F63+'Assumptions'!F64+'Assumptions'!F65)*(80%+20%*(MAX(50%,(1-'Assumptions'!F17-'Assumptions'!F18)+D74)/(1-'Assumptions'!F17-'Assumptions'!F18)))+((('Assumptions'!F6*('Assumptions'!F16*(1+C74))*'Assumptions'!F13)*(1-'Assumptions'!F17-MAX(0,'Assumptions'!F18-D74)-'Assumptions'!F19)-'Assumptions'!F6*('Assumptions'!F16*(1+C74))*('Assumptions'!F20+E74)-'Assumptions'!F6*'Assumptions'!F21)+('Callaway'!B47*(60%+40%*(MAX(50%,(1-'Assumptions'!F17-'Assumptions'!F18)+D74)/(1-'Assumptions'!F17-'Assumptions'!F18)))))*'Assumptions'!F28))/('Assumptions'!F34+F74))*55%,(((('Assumptions'!F6*('Assumptions'!F16*(1+C74))*'Assumptions'!F13)*(1-'Assumptions'!F17-MAX(0,'Assumptions'!F18-D74)-'Assumptions'!F19)-'Assumptions'!F6*('Assumptions'!F16*(1+C74))*('Assumptions'!F20+E74)-'Assumptions'!F6*'Assumptions'!F21)+('Callaway'!B47*(60%+40%*(MAX(50%,(1-'Assumptions'!F17-'Assumptions'!F18)+D74)/(1-'Assumptions'!F17-'Assumptions'!F18)))))-(('Assumptions'!F52*(1+'Assumptions'!E78))+('Assumptions'!F53*(1+'Assumptions'!F78))+(('Assumptions'!F54*(1+'Assumptions'!G78))+('Assumptions'!F55*(1+'Assumptions'!G78))+'Assumptions'!F56+'Assumptions'!F57+'Assumptions'!F58+'Assumptions'!F59+'Assumptions'!F60+'Assumptions'!F61+'Assumptions'!F62+'Assumptions'!F63+'Assumptions'!F64+'Assumptions'!F65)*(80%+20%*(MAX(50%,(1-'Assumptions'!F17-'Assumptions'!F18)+D74)/(1-'Assumptions'!F17-'Assumptions'!F18)))+((('Assumptions'!F6*('Assumptions'!F16*(1+C74))*'Assumptions'!F13)*(1-'Assumptions'!F17-MAX(0,'Assumptions'!F18-D74)-'Assumptions'!F19)-'Assumptions'!F6*('Assumptions'!F16*(1+C74))*('Assumptions'!F20+E74)-'Assumptions'!F6*'Assumptions'!F21)+('Callaway'!B47*(60%+40%*(MAX(50%,(1-'Assumptions'!F17-'Assumptions'!F18)+D74)/(1-'Assumptions'!F17-'Assumptions'!F18)))))*'Assumptions'!F28))/(1.30*(-PMT(('Assumptions'!F37+2%)/12,30*12,1)*12))))*(-PMT(('Assumptions'!F37+2%)/12,30*12,1)*12),'Callaway'!B98)),"")</x:f>
        <x:v>0.99049206829206</x:v>
      </x:c>
      <x:c r="M74" s="106" t="n">
        <x:f>IF((IF(G74=1,MAX(0,MIN(MAX(0,(((('Assumptions'!F6*('Assumptions'!F16*(1+C74))*'Assumptions'!F13)*(1-'Assumptions'!F17-MAX(0,'Assumptions'!F18-D74)-'Assumptions'!F19)-'Assumptions'!F6*('Assumptions'!F16*(1+C74))*('Assumptions'!F20+E74)-'Assumptions'!F6*'Assumptions'!F21)+('Callaway'!B47*(60%+40%*(MAX(50%,(1-'Assumptions'!F17-'Assumptions'!F18)+D74)/(1-'Assumptions'!F17-'Assumptions'!F18)))))-(('Assumptions'!F52*(1+'Assumptions'!E78))+('Assumptions'!F53*(1+'Assumptions'!F78))+(('Assumptions'!F54*(1+'Assumptions'!G78))+('Assumptions'!F55*(1+'Assumptions'!G78))+'Assumptions'!F56+'Assumptions'!F57+'Assumptions'!F58+'Assumptions'!F59+'Assumptions'!F60+'Assumptions'!F61+'Assumptions'!F62+'Assumptions'!F63+'Assumptions'!F64+'Assumptions'!F65)*(80%+20%*(MAX(50%,(1-'Assumptions'!F17-'Assumptions'!F18)+D74)/(1-'Assumptions'!F17-'Assumptions'!F18)))+((('Assumptions'!F6*('Assumptions'!F16*(1+C74))*'Assumptions'!F13)*(1-'Assumptions'!F17-MAX(0,'Assumptions'!F18-D74)-'Assumptions'!F19)-'Assumptions'!F6*('Assumptions'!F16*(1+C74))*('Assumptions'!F20+E74)-'Assumptions'!F6*'Assumptions'!F21)+('Callaway'!B47*(60%+40%*(MAX(50%,(1-'Assumptions'!F17-'Assumptions'!F18)+D74)/(1-'Assumptions'!F17-'Assumptions'!F18)))))*'Assumptions'!F28))/('Assumptions'!F34+F74))*55%,(((('Assumptions'!F6*('Assumptions'!F16*(1+C74))*'Assumptions'!F13)*(1-'Assumptions'!F17-MAX(0,'Assumptions'!F18-D74)-'Assumptions'!F19)-'Assumptions'!F6*('Assumptions'!F16*(1+C74))*('Assumptions'!F20+E74)-'Assumptions'!F6*'Assumptions'!F21)+('Callaway'!B47*(60%+40%*(MAX(50%,(1-'Assumptions'!F17-'Assumptions'!F18)+D74)/(1-'Assumptions'!F17-'Assumptions'!F18)))))-(('Assumptions'!F52*(1+'Assumptions'!E78))+('Assumptions'!F53*(1+'Assumptions'!F78))+(('Assumptions'!F54*(1+'Assumptions'!G78))+('Assumptions'!F55*(1+'Assumptions'!G78))+'Assumptions'!F56+'Assumptions'!F57+'Assumptions'!F58+'Assumptions'!F59+'Assumptions'!F60+'Assumptions'!F61+'Assumptions'!F62+'Assumptions'!F63+'Assumptions'!F64+'Assumptions'!F65)*(80%+20%*(MAX(50%,(1-'Assumptions'!F17-'Assumptions'!F18)+D74)/(1-'Assumptions'!F17-'Assumptions'!F18)))+((('Assumptions'!F6*('Assumptions'!F16*(1+C74))*'Assumptions'!F13)*(1-'Assumptions'!F17-MAX(0,'Assumptions'!F18-D74)-'Assumptions'!F19)-'Assumptions'!F6*('Assumptions'!F16*(1+C74))*('Assumptions'!F20+E74)-'Assumptions'!F6*'Assumptions'!F21)+('Callaway'!B47*(60%+40%*(MAX(50%,(1-'Assumptions'!F17-'Assumptions'!F18)+D74)/(1-'Assumptions'!F17-'Assumptions'!F18)))))*'Assumptions'!F28))/(1.30*(-PMT(('Assumptions'!F37+2%)/12,30*12,1)*12)))),'Assumptions'!F36))&gt;0,J74/(IF(G74=1,MAX(0,MIN(MAX(0,(((('Assumptions'!F6*('Assumptions'!F16*(1+C74))*'Assumptions'!F13)*(1-'Assumptions'!F17-MAX(0,'Assumptions'!F18-D74)-'Assumptions'!F19)-'Assumptions'!F6*('Assumptions'!F16*(1+C74))*('Assumptions'!F20+E74)-'Assumptions'!F6*'Assumptions'!F21)+('Callaway'!B47*(60%+40%*(MAX(50%,(1-'Assumptions'!F17-'Assumptions'!F18)+D74)/(1-'Assumptions'!F17-'Assumptions'!F18)))))-(('Assumptions'!F52*(1+'Assumptions'!E78))+('Assumptions'!F53*(1+'Assumptions'!F78))+(('Assumptions'!F54*(1+'Assumptions'!G78))+('Assumptions'!F55*(1+'Assumptions'!G78))+'Assumptions'!F56+'Assumptions'!F57+'Assumptions'!F58+'Assumptions'!F59+'Assumptions'!F60+'Assumptions'!F61+'Assumptions'!F62+'Assumptions'!F63+'Assumptions'!F64+'Assumptions'!F65)*(80%+20%*(MAX(50%,(1-'Assumptions'!F17-'Assumptions'!F18)+D74)/(1-'Assumptions'!F17-'Assumptions'!F18)))+((('Assumptions'!F6*('Assumptions'!F16*(1+C74))*'Assumptions'!F13)*(1-'Assumptions'!F17-MAX(0,'Assumptions'!F18-D74)-'Assumptions'!F19)-'Assumptions'!F6*('Assumptions'!F16*(1+C74))*('Assumptions'!F20+E74)-'Assumptions'!F6*'Assumptions'!F21)+('Callaway'!B47*(60%+40%*(MAX(50%,(1-'Assumptions'!F17-'Assumptions'!F18)+D74)/(1-'Assumptions'!F17-'Assumptions'!F18)))))*'Assumptions'!F28))/('Assumptions'!F34+F74))*55%,(((('Assumptions'!F6*('Assumptions'!F16*(1+C74))*'Assumptions'!F13)*(1-'Assumptions'!F17-MAX(0,'Assumptions'!F18-D74)-'Assumptions'!F19)-'Assumptions'!F6*('Assumptions'!F16*(1+C74))*('Assumptions'!F20+E74)-'Assumptions'!F6*'Assumptions'!F21)+('Callaway'!B47*(60%+40%*(MAX(50%,(1-'Assumptions'!F17-'Assumptions'!F18)+D74)/(1-'Assumptions'!F17-'Assumptions'!F18)))))-(('Assumptions'!F52*(1+'Assumptions'!E78))+('Assumptions'!F53*(1+'Assumptions'!F78))+(('Assumptions'!F54*(1+'Assumptions'!G78))+('Assumptions'!F55*(1+'Assumptions'!G78))+'Assumptions'!F56+'Assumptions'!F57+'Assumptions'!F58+'Assumptions'!F59+'Assumptions'!F60+'Assumptions'!F61+'Assumptions'!F62+'Assumptions'!F63+'Assumptions'!F64+'Assumptions'!F65)*(80%+20%*(MAX(50%,(1-'Assumptions'!F17-'Assumptions'!F18)+D74)/(1-'Assumptions'!F17-'Assumptions'!F18)))+((('Assumptions'!F6*('Assumptions'!F16*(1+C74))*'Assumptions'!F13)*(1-'Assumptions'!F17-MAX(0,'Assumptions'!F18-D74)-'Assumptions'!F19)-'Assumptions'!F6*('Assumptions'!F16*(1+C74))*('Assumptions'!F20+E74)-'Assumptions'!F6*'Assumptions'!F21)+('Callaway'!B47*(60%+40%*(MAX(50%,(1-'Assumptions'!F17-'Assumptions'!F18)+D74)/(1-'Assumptions'!F17-'Assumptions'!F18)))))*'Assumptions'!F28))/(1.30*(-PMT(('Assumptions'!F37+2%)/12,30*12,1)*12)))),'Assumptions'!F36)),"")</x:f>
        <x:v>0.0731835604</x:v>
      </x:c>
      <x:c r="N74" s="110" t="n">
        <x:f>J74-'Callaway'!B76-(IF(G74=1,MAX(0,MIN(MAX(0,(((('Assumptions'!F6*('Assumptions'!F16*(1+C74))*'Assumptions'!F13)*(1-'Assumptions'!F17-MAX(0,'Assumptions'!F18-D74)-'Assumptions'!F19)-'Assumptions'!F6*('Assumptions'!F16*(1+C74))*('Assumptions'!F20+E74)-'Assumptions'!F6*'Assumptions'!F21)+('Callaway'!B47*(60%+40%*(MAX(50%,(1-'Assumptions'!F17-'Assumptions'!F18)+D74)/(1-'Assumptions'!F17-'Assumptions'!F18)))))-(('Assumptions'!F52*(1+'Assumptions'!E78))+('Assumptions'!F53*(1+'Assumptions'!F78))+(('Assumptions'!F54*(1+'Assumptions'!G78))+('Assumptions'!F55*(1+'Assumptions'!G78))+'Assumptions'!F56+'Assumptions'!F57+'Assumptions'!F58+'Assumptions'!F59+'Assumptions'!F60+'Assumptions'!F61+'Assumptions'!F62+'Assumptions'!F63+'Assumptions'!F64+'Assumptions'!F65)*(80%+20%*(MAX(50%,(1-'Assumptions'!F17-'Assumptions'!F18)+D74)/(1-'Assumptions'!F17-'Assumptions'!F18)))+((('Assumptions'!F6*('Assumptions'!F16*(1+C74))*'Assumptions'!F13)*(1-'Assumptions'!F17-MAX(0,'Assumptions'!F18-D74)-'Assumptions'!F19)-'Assumptions'!F6*('Assumptions'!F16*(1+C74))*('Assumptions'!F20+E74)-'Assumptions'!F6*'Assumptions'!F21)+('Callaway'!B47*(60%+40%*(MAX(50%,(1-'Assumptions'!F17-'Assumptions'!F18)+D74)/(1-'Assumptions'!F17-'Assumptions'!F18)))))*'Assumptions'!F28))/('Assumptions'!F34+F74))*55%,(((('Assumptions'!F6*('Assumptions'!F16*(1+C74))*'Assumptions'!F13)*(1-'Assumptions'!F17-MAX(0,'Assumptions'!F18-D74)-'Assumptions'!F19)-'Assumptions'!F6*('Assumptions'!F16*(1+C74))*('Assumptions'!F20+E74)-'Assumptions'!F6*'Assumptions'!F21)+('Callaway'!B47*(60%+40%*(MAX(50%,(1-'Assumptions'!F17-'Assumptions'!F18)+D74)/(1-'Assumptions'!F17-'Assumptions'!F18)))))-(('Assumptions'!F52*(1+'Assumptions'!E78))+('Assumptions'!F53*(1+'Assumptions'!F78))+(('Assumptions'!F54*(1+'Assumptions'!G78))+('Assumptions'!F55*(1+'Assumptions'!G78))+'Assumptions'!F56+'Assumptions'!F57+'Assumptions'!F58+'Assumptions'!F59+'Assumptions'!F60+'Assumptions'!F61+'Assumptions'!F62+'Assumptions'!F63+'Assumptions'!F64+'Assumptions'!F65)*(80%+20%*(MAX(50%,(1-'Assumptions'!F17-'Assumptions'!F18)+D74)/(1-'Assumptions'!F17-'Assumptions'!F18)))+((('Assumptions'!F6*('Assumptions'!F16*(1+C74))*'Assumptions'!F13)*(1-'Assumptions'!F17-MAX(0,'Assumptions'!F18-D74)-'Assumptions'!F19)-'Assumptions'!F6*('Assumptions'!F16*(1+C74))*('Assumptions'!F20+E74)-'Assumptions'!F6*'Assumptions'!F21)+('Callaway'!B47*(60%+40%*(MAX(50%,(1-'Assumptions'!F17-'Assumptions'!F18)+D74)/(1-'Assumptions'!F17-'Assumptions'!F18)))))*'Assumptions'!F28))/(1.30*(-PMT(('Assumptions'!F37+2%)/12,30*12,1)*12))))*(-PMT(('Assumptions'!F37+2%)/12,30*12,1)*12),'Callaway'!B98))-'Callaway'!B102-'Assumptions'!F6*'Assumptions'!I78</x:f>
        <x:v>-269806.47819793597</x:v>
      </x:c>
      <x:c r="O74" s="110" t="n">
        <x:f>MAX(0,(((('Assumptions'!F6*('Assumptions'!F16*(1+C74))*'Assumptions'!F13)*(1-'Assumptions'!F17-MAX(0,'Assumptions'!F18-D74)-'Assumptions'!F19)-'Assumptions'!F6*('Assumptions'!F16*(1+C74))*('Assumptions'!F20+E74)-'Assumptions'!F6*'Assumptions'!F21)+('Callaway'!B47*(60%+40%*(MAX(50%,(1-'Assumptions'!F17-'Assumptions'!F18)+D74)/(1-'Assumptions'!F17-'Assumptions'!F18)))))-(('Assumptions'!F52*(1+'Assumptions'!E78))+('Assumptions'!F53*(1+'Assumptions'!F78))+(('Assumptions'!F54*(1+'Assumptions'!G78))+('Assumptions'!F55*(1+'Assumptions'!G78))+'Assumptions'!F56+'Assumptions'!F57+'Assumptions'!F58+'Assumptions'!F59+'Assumptions'!F60+'Assumptions'!F61+'Assumptions'!F62+'Assumptions'!F63+'Assumptions'!F64+'Assumptions'!F65)*(80%+20%*(MAX(50%,(1-'Assumptions'!F17-'Assumptions'!F18)+D74)/(1-'Assumptions'!F17-'Assumptions'!F18)))+((('Assumptions'!F6*('Assumptions'!F16*(1+C74))*'Assumptions'!F13)*(1-'Assumptions'!F17-MAX(0,'Assumptions'!F18-D74)-'Assumptions'!F19)-'Assumptions'!F6*('Assumptions'!F16*(1+C74))*('Assumptions'!F20+E74)-'Assumptions'!F6*'Assumptions'!F21)+('Callaway'!B47*(60%+40%*(MAX(50%,(1-'Assumptions'!F17-'Assumptions'!F18)+D74)/(1-'Assumptions'!F17-'Assumptions'!F18)))))*'Assumptions'!F28))/('Assumptions'!F34+F74))</x:f>
        <x:v>79547348.26086956</x:v>
      </x:c>
      <x:c r="P74" s="106" t="n">
        <x:f>IF(O74&gt;0,(IF(G74=1,MAX(0,MIN(MAX(0,(((('Assumptions'!F6*('Assumptions'!F16*(1+C74))*'Assumptions'!F13)*(1-'Assumptions'!F17-MAX(0,'Assumptions'!F18-D74)-'Assumptions'!F19)-'Assumptions'!F6*('Assumptions'!F16*(1+C74))*('Assumptions'!F20+E74)-'Assumptions'!F6*'Assumptions'!F21)+('Callaway'!B47*(60%+40%*(MAX(50%,(1-'Assumptions'!F17-'Assumptions'!F18)+D74)/(1-'Assumptions'!F17-'Assumptions'!F18)))))-(('Assumptions'!F52*(1+'Assumptions'!E78))+('Assumptions'!F53*(1+'Assumptions'!F78))+(('Assumptions'!F54*(1+'Assumptions'!G78))+('Assumptions'!F55*(1+'Assumptions'!G78))+'Assumptions'!F56+'Assumptions'!F57+'Assumptions'!F58+'Assumptions'!F59+'Assumptions'!F60+'Assumptions'!F61+'Assumptions'!F62+'Assumptions'!F63+'Assumptions'!F64+'Assumptions'!F65)*(80%+20%*(MAX(50%,(1-'Assumptions'!F17-'Assumptions'!F18)+D74)/(1-'Assumptions'!F17-'Assumptions'!F18)))+((('Assumptions'!F6*('Assumptions'!F16*(1+C74))*'Assumptions'!F13)*(1-'Assumptions'!F17-MAX(0,'Assumptions'!F18-D74)-'Assumptions'!F19)-'Assumptions'!F6*('Assumptions'!F16*(1+C74))*('Assumptions'!F20+E74)-'Assumptions'!F6*'Assumptions'!F21)+('Callaway'!B47*(60%+40%*(MAX(50%,(1-'Assumptions'!F17-'Assumptions'!F18)+D74)/(1-'Assumptions'!F17-'Assumptions'!F18)))))*'Assumptions'!F28))/('Assumptions'!F34+F74))*55%,(((('Assumptions'!F6*('Assumptions'!F16*(1+C74))*'Assumptions'!F13)*(1-'Assumptions'!F17-MAX(0,'Assumptions'!F18-D74)-'Assumptions'!F19)-'Assumptions'!F6*('Assumptions'!F16*(1+C74))*('Assumptions'!F20+E74)-'Assumptions'!F6*'Assumptions'!F21)+('Callaway'!B47*(60%+40%*(MAX(50%,(1-'Assumptions'!F17-'Assumptions'!F18)+D74)/(1-'Assumptions'!F17-'Assumptions'!F18)))))-(('Assumptions'!F52*(1+'Assumptions'!E78))+('Assumptions'!F53*(1+'Assumptions'!F78))+(('Assumptions'!F54*(1+'Assumptions'!G78))+('Assumptions'!F55*(1+'Assumptions'!G78))+'Assumptions'!F56+'Assumptions'!F57+'Assumptions'!F58+'Assumptions'!F59+'Assumptions'!F60+'Assumptions'!F61+'Assumptions'!F62+'Assumptions'!F63+'Assumptions'!F64+'Assumptions'!F65)*(80%+20%*(MAX(50%,(1-'Assumptions'!F17-'Assumptions'!F18)+D74)/(1-'Assumptions'!F17-'Assumptions'!F18)))+((('Assumptions'!F6*('Assumptions'!F16*(1+C74))*'Assumptions'!F13)*(1-'Assumptions'!F17-MAX(0,'Assumptions'!F18-D74)-'Assumptions'!F19)-'Assumptions'!F6*('Assumptions'!F16*(1+C74))*('Assumptions'!F20+E74)-'Assumptions'!F6*'Assumptions'!F21)+('Callaway'!B47*(60%+40%*(MAX(50%,(1-'Assumptions'!F17-'Assumptions'!F18)+D74)/(1-'Assumptions'!F17-'Assumptions'!F18)))))*'Assumptions'!F28))/(1.30*(-PMT(('Assumptions'!F37+2%)/12,30*12,1)*12)))),'Assumptions'!F36))/O74,"")</x:f>
        <x:v>0.7856955808889561</x:v>
      </x:c>
      <x:c r="Q74" s="110" t="n">
        <x:f>O74-(IF(G74=1,MAX(0,MIN(MAX(0,(((('Assumptions'!F6*('Assumptions'!F16*(1+C74))*'Assumptions'!F13)*(1-'Assumptions'!F17-MAX(0,'Assumptions'!F18-D74)-'Assumptions'!F19)-'Assumptions'!F6*('Assumptions'!F16*(1+C74))*('Assumptions'!F20+E74)-'Assumptions'!F6*'Assumptions'!F21)+('Callaway'!B47*(60%+40%*(MAX(50%,(1-'Assumptions'!F17-'Assumptions'!F18)+D74)/(1-'Assumptions'!F17-'Assumptions'!F18)))))-(('Assumptions'!F52*(1+'Assumptions'!E78))+('Assumptions'!F53*(1+'Assumptions'!F78))+(('Assumptions'!F54*(1+'Assumptions'!G78))+('Assumptions'!F55*(1+'Assumptions'!G78))+'Assumptions'!F56+'Assumptions'!F57+'Assumptions'!F58+'Assumptions'!F59+'Assumptions'!F60+'Assumptions'!F61+'Assumptions'!F62+'Assumptions'!F63+'Assumptions'!F64+'Assumptions'!F65)*(80%+20%*(MAX(50%,(1-'Assumptions'!F17-'Assumptions'!F18)+D74)/(1-'Assumptions'!F17-'Assumptions'!F18)))+((('Assumptions'!F6*('Assumptions'!F16*(1+C74))*'Assumptions'!F13)*(1-'Assumptions'!F17-MAX(0,'Assumptions'!F18-D74)-'Assumptions'!F19)-'Assumptions'!F6*('Assumptions'!F16*(1+C74))*('Assumptions'!F20+E74)-'Assumptions'!F6*'Assumptions'!F21)+('Callaway'!B47*(60%+40%*(MAX(50%,(1-'Assumptions'!F17-'Assumptions'!F18)+D74)/(1-'Assumptions'!F17-'Assumptions'!F18)))))*'Assumptions'!F28))/('Assumptions'!F34+F74))*55%,(((('Assumptions'!F6*('Assumptions'!F16*(1+C74))*'Assumptions'!F13)*(1-'Assumptions'!F17-MAX(0,'Assumptions'!F18-D74)-'Assumptions'!F19)-'Assumptions'!F6*('Assumptions'!F16*(1+C74))*('Assumptions'!F20+E74)-'Assumptions'!F6*'Assumptions'!F21)+('Callaway'!B47*(60%+40%*(MAX(50%,(1-'Assumptions'!F17-'Assumptions'!F18)+D74)/(1-'Assumptions'!F17-'Assumptions'!F18)))))-(('Assumptions'!F52*(1+'Assumptions'!E78))+('Assumptions'!F53*(1+'Assumptions'!F78))+(('Assumptions'!F54*(1+'Assumptions'!G78))+('Assumptions'!F55*(1+'Assumptions'!G78))+'Assumptions'!F56+'Assumptions'!F57+'Assumptions'!F58+'Assumptions'!F59+'Assumptions'!F60+'Assumptions'!F61+'Assumptions'!F62+'Assumptions'!F63+'Assumptions'!F64+'Assumptions'!F65)*(80%+20%*(MAX(50%,(1-'Assumptions'!F17-'Assumptions'!F18)+D74)/(1-'Assumptions'!F17-'Assumptions'!F18)))+((('Assumptions'!F6*('Assumptions'!F16*(1+C74))*'Assumptions'!F13)*(1-'Assumptions'!F17-MAX(0,'Assumptions'!F18-D74)-'Assumptions'!F19)-'Assumptions'!F6*('Assumptions'!F16*(1+C74))*('Assumptions'!F20+E74)-'Assumptions'!F6*'Assumptions'!F21)+('Callaway'!B47*(60%+40%*(MAX(50%,(1-'Assumptions'!F17-'Assumptions'!F18)+D74)/(1-'Assumptions'!F17-'Assumptions'!F18)))))*'Assumptions'!F28))/(1.30*(-PMT(('Assumptions'!F37+2%)/12,30*12,1)*12)))),'Assumptions'!F36))-'Assumptions'!F41</x:f>
        <x:v>17047348.260869563</x:v>
      </x:c>
      <x:c r="R74" s="110" t="n">
        <x:f>IF(G74=1,MAX(0,'Assumptions'!F36-(MAX(0,MIN(MAX(0,(((('Assumptions'!F6*('Assumptions'!F16*(1+C74))*'Assumptions'!F13)*(1-'Assumptions'!F17-MAX(0,'Assumptions'!F18-D74)-'Assumptions'!F19)-'Assumptions'!F6*('Assumptions'!F16*(1+C74))*('Assumptions'!F20+E74)-'Assumptions'!F6*'Assumptions'!F21)+('Callaway'!B47*(60%+40%*(MAX(50%,(1-'Assumptions'!F17-'Assumptions'!F18)+D74)/(1-'Assumptions'!F17-'Assumptions'!F18)))))-(('Assumptions'!F52*(1+'Assumptions'!E78))+('Assumptions'!F53*(1+'Assumptions'!F78))+(('Assumptions'!F54*(1+'Assumptions'!G78))+('Assumptions'!F55*(1+'Assumptions'!G78))+'Assumptions'!F56+'Assumptions'!F57+'Assumptions'!F58+'Assumptions'!F59+'Assumptions'!F60+'Assumptions'!F61+'Assumptions'!F62+'Assumptions'!F63+'Assumptions'!F64+'Assumptions'!F65)*(80%+20%*(MAX(50%,(1-'Assumptions'!F17-'Assumptions'!F18)+D74)/(1-'Assumptions'!F17-'Assumptions'!F18)))+((('Assumptions'!F6*('Assumptions'!F16*(1+C74))*'Assumptions'!F13)*(1-'Assumptions'!F17-MAX(0,'Assumptions'!F18-D74)-'Assumptions'!F19)-'Assumptions'!F6*('Assumptions'!F16*(1+C74))*('Assumptions'!F20+E74)-'Assumptions'!F6*'Assumptions'!F21)+('Callaway'!B47*(60%+40%*(MAX(50%,(1-'Assumptions'!F17-'Assumptions'!F18)+D74)/(1-'Assumptions'!F17-'Assumptions'!F18)))))*'Assumptions'!F28))/('Assumptions'!F34+F74))*55%,(((('Assumptions'!F6*('Assumptions'!F16*(1+C74))*'Assumptions'!F13)*(1-'Assumptions'!F17-MAX(0,'Assumptions'!F18-D74)-'Assumptions'!F19)-'Assumptions'!F6*('Assumptions'!F16*(1+C74))*('Assumptions'!F20+E74)-'Assumptions'!F6*'Assumptions'!F21)+('Callaway'!B47*(60%+40%*(MAX(50%,(1-'Assumptions'!F17-'Assumptions'!F18)+D74)/(1-'Assumptions'!F17-'Assumptions'!F18)))))-(('Assumptions'!F52*(1+'Assumptions'!E78))+('Assumptions'!F53*(1+'Assumptions'!F78))+(('Assumptions'!F54*(1+'Assumptions'!G78))+('Assumptions'!F55*(1+'Assumptions'!G78))+'Assumptions'!F56+'Assumptions'!F57+'Assumptions'!F58+'Assumptions'!F59+'Assumptions'!F60+'Assumptions'!F61+'Assumptions'!F62+'Assumptions'!F63+'Assumptions'!F64+'Assumptions'!F65)*(80%+20%*(MAX(50%,(1-'Assumptions'!F17-'Assumptions'!F18)+D74)/(1-'Assumptions'!F17-'Assumptions'!F18)))+((('Assumptions'!F6*('Assumptions'!F16*(1+C74))*'Assumptions'!F13)*(1-'Assumptions'!F17-MAX(0,'Assumptions'!F18-D74)-'Assumptions'!F19)-'Assumptions'!F6*('Assumptions'!F16*(1+C74))*('Assumptions'!F20+E74)-'Assumptions'!F6*'Assumptions'!F21)+('Callaway'!B47*(60%+40%*(MAX(50%,(1-'Assumptions'!F17-'Assumptions'!F18)+D74)/(1-'Assumptions'!F17-'Assumptions'!F18)))))*'Assumptions'!F28))/(1.30*(-PMT(('Assumptions'!F37+2%)/12,30*12,1)*12)))))),0)</x:f>
        <x:v>0</x:v>
      </x:c>
      <x:c r="S74" s="32" t="str">
        <x:v>Property cash flow, then common equity</x:v>
      </x:c>
    </x:row>
    <x:row r="75">
      <x:c r="A75" s="32" t="str">
        <x:v>Callaway</x:v>
      </x:c>
      <x:c r="B75" s="32" t="str">
        <x:v>Property tax +10%</x:v>
      </x:c>
      <x:c r="C75" s="104" t="n">
        <x:f>'Assumptions'!B79</x:f>
        <x:v>0</x:v>
      </x:c>
      <x:c r="D75" s="104" t="n">
        <x:f>'Assumptions'!C79</x:f>
        <x:v>0</x:v>
      </x:c>
      <x:c r="E75" s="102" t="n">
        <x:f>'Assumptions'!D79</x:f>
        <x:v>0</x:v>
      </x:c>
      <x:c r="F75" s="104" t="n">
        <x:f>'Assumptions'!H79</x:f>
        <x:v>0</x:v>
      </x:c>
      <x:c r="G75" s="91" t="n">
        <x:f>'Assumptions'!J79</x:f>
        <x:v>0</x:v>
      </x:c>
      <x:c r="H75" s="110" t="n">
        <x:f>(('Assumptions'!F6*('Assumptions'!F16*(1+C75))*'Assumptions'!F13)*(1-'Assumptions'!F17-MAX(0,'Assumptions'!F18-D75)-'Assumptions'!F19)-'Assumptions'!F6*('Assumptions'!F16*(1+C75))*('Assumptions'!F20+E75)-'Assumptions'!F6*'Assumptions'!F21)/'Assumptions'!F6/'Assumptions'!F13</x:f>
        <x:v>2305.25</x:v>
      </x:c>
      <x:c r="I75" s="110" t="n">
        <x:f>((('Assumptions'!F6*('Assumptions'!F16*(1+C75))*'Assumptions'!F13)*(1-'Assumptions'!F17-MAX(0,'Assumptions'!F18-D75)-'Assumptions'!F19)-'Assumptions'!F6*('Assumptions'!F16*(1+C75))*('Assumptions'!F20+E75)-'Assumptions'!F6*'Assumptions'!F21)+('Callaway'!B47*(60%+40%*(MAX(50%,(1-'Assumptions'!F17-'Assumptions'!F18)+D75)/(1-'Assumptions'!F17-'Assumptions'!F18)))))</x:f>
        <x:v>17735032.5</x:v>
      </x:c>
      <x:c r="J75" s="110" t="n">
        <x:f>(((('Assumptions'!F6*('Assumptions'!F16*(1+C75))*'Assumptions'!F13)*(1-'Assumptions'!F17-MAX(0,'Assumptions'!F18-D75)-'Assumptions'!F19)-'Assumptions'!F6*('Assumptions'!F16*(1+C75))*('Assumptions'!F20+E75)-'Assumptions'!F6*'Assumptions'!F21)+('Callaway'!B47*(60%+40%*(MAX(50%,(1-'Assumptions'!F17-'Assumptions'!F18)+D75)/(1-'Assumptions'!F17-'Assumptions'!F18)))))-(('Assumptions'!F52*(1+'Assumptions'!E79))+('Assumptions'!F53*(1+'Assumptions'!F79))+(('Assumptions'!F54*(1+'Assumptions'!G79))+('Assumptions'!F55*(1+'Assumptions'!G79))+'Assumptions'!F56+'Assumptions'!F57+'Assumptions'!F58+'Assumptions'!F59+'Assumptions'!F60+'Assumptions'!F61+'Assumptions'!F62+'Assumptions'!F63+'Assumptions'!F64+'Assumptions'!F65)*(80%+20%*(MAX(50%,(1-'Assumptions'!F17-'Assumptions'!F18)+D75)/(1-'Assumptions'!F17-'Assumptions'!F18)))+((('Assumptions'!F6*('Assumptions'!F16*(1+C75))*'Assumptions'!F13)*(1-'Assumptions'!F17-MAX(0,'Assumptions'!F18-D75)-'Assumptions'!F19)-'Assumptions'!F6*('Assumptions'!F16*(1+C75))*('Assumptions'!F20+E75)-'Assumptions'!F6*'Assumptions'!F21)+('Callaway'!B47*(60%+40%*(MAX(50%,(1-'Assumptions'!F17-'Assumptions'!F18)+D75)/(1-'Assumptions'!F17-'Assumptions'!F18)))))*'Assumptions'!F28))</x:f>
        <x:v>7972981.525</x:v>
      </x:c>
      <x:c r="K75" s="106" t="n">
        <x:f>J75/'Callaway'!B73-1</x:f>
        <x:v>-0.022077812815845865</x:v>
      </x:c>
      <x:c r="L75" s="112" t="n">
        <x:f>IF((IF(G75=1,MAX(0,MIN(MAX(0,(((('Assumptions'!F6*('Assumptions'!F16*(1+C75))*'Assumptions'!F13)*(1-'Assumptions'!F17-MAX(0,'Assumptions'!F18-D75)-'Assumptions'!F19)-'Assumptions'!F6*('Assumptions'!F16*(1+C75))*('Assumptions'!F20+E75)-'Assumptions'!F6*'Assumptions'!F21)+('Callaway'!B47*(60%+40%*(MAX(50%,(1-'Assumptions'!F17-'Assumptions'!F18)+D75)/(1-'Assumptions'!F17-'Assumptions'!F18)))))-(('Assumptions'!F52*(1+'Assumptions'!E79))+('Assumptions'!F53*(1+'Assumptions'!F79))+(('Assumptions'!F54*(1+'Assumptions'!G79))+('Assumptions'!F55*(1+'Assumptions'!G79))+'Assumptions'!F56+'Assumptions'!F57+'Assumptions'!F58+'Assumptions'!F59+'Assumptions'!F60+'Assumptions'!F61+'Assumptions'!F62+'Assumptions'!F63+'Assumptions'!F64+'Assumptions'!F65)*(80%+20%*(MAX(50%,(1-'Assumptions'!F17-'Assumptions'!F18)+D75)/(1-'Assumptions'!F17-'Assumptions'!F18)))+((('Assumptions'!F6*('Assumptions'!F16*(1+C75))*'Assumptions'!F13)*(1-'Assumptions'!F17-MAX(0,'Assumptions'!F18-D75)-'Assumptions'!F19)-'Assumptions'!F6*('Assumptions'!F16*(1+C75))*('Assumptions'!F20+E75)-'Assumptions'!F6*'Assumptions'!F21)+('Callaway'!B47*(60%+40%*(MAX(50%,(1-'Assumptions'!F17-'Assumptions'!F18)+D75)/(1-'Assumptions'!F17-'Assumptions'!F18)))))*'Assumptions'!F28))/('Assumptions'!F34+F75))*55%,(((('Assumptions'!F6*('Assumptions'!F16*(1+C75))*'Assumptions'!F13)*(1-'Assumptions'!F17-MAX(0,'Assumptions'!F18-D75)-'Assumptions'!F19)-'Assumptions'!F6*('Assumptions'!F16*(1+C75))*('Assumptions'!F20+E75)-'Assumptions'!F6*'Assumptions'!F21)+('Callaway'!B47*(60%+40%*(MAX(50%,(1-'Assumptions'!F17-'Assumptions'!F18)+D75)/(1-'Assumptions'!F17-'Assumptions'!F18)))))-(('Assumptions'!F52*(1+'Assumptions'!E79))+('Assumptions'!F53*(1+'Assumptions'!F79))+(('Assumptions'!F54*(1+'Assumptions'!G79))+('Assumptions'!F55*(1+'Assumptions'!G79))+'Assumptions'!F56+'Assumptions'!F57+'Assumptions'!F58+'Assumptions'!F59+'Assumptions'!F60+'Assumptions'!F61+'Assumptions'!F62+'Assumptions'!F63+'Assumptions'!F64+'Assumptions'!F65)*(80%+20%*(MAX(50%,(1-'Assumptions'!F17-'Assumptions'!F18)+D75)/(1-'Assumptions'!F17-'Assumptions'!F18)))+((('Assumptions'!F6*('Assumptions'!F16*(1+C75))*'Assumptions'!F13)*(1-'Assumptions'!F17-MAX(0,'Assumptions'!F18-D75)-'Assumptions'!F19)-'Assumptions'!F6*('Assumptions'!F16*(1+C75))*('Assumptions'!F20+E75)-'Assumptions'!F6*'Assumptions'!F21)+('Callaway'!B47*(60%+40%*(MAX(50%,(1-'Assumptions'!F17-'Assumptions'!F18)+D75)/(1-'Assumptions'!F17-'Assumptions'!F18)))))*'Assumptions'!F28))/(1.30*(-PMT(('Assumptions'!F37+2%)/12,30*12,1)*12))))*(-PMT(('Assumptions'!F37+2%)/12,30*12,1)*12),'Callaway'!B98))&gt;0,J75/(IF(G75=1,MAX(0,MIN(MAX(0,(((('Assumptions'!F6*('Assumptions'!F16*(1+C75))*'Assumptions'!F13)*(1-'Assumptions'!F17-MAX(0,'Assumptions'!F18-D75)-'Assumptions'!F19)-'Assumptions'!F6*('Assumptions'!F16*(1+C75))*('Assumptions'!F20+E75)-'Assumptions'!F6*'Assumptions'!F21)+('Callaway'!B47*(60%+40%*(MAX(50%,(1-'Assumptions'!F17-'Assumptions'!F18)+D75)/(1-'Assumptions'!F17-'Assumptions'!F18)))))-(('Assumptions'!F52*(1+'Assumptions'!E79))+('Assumptions'!F53*(1+'Assumptions'!F79))+(('Assumptions'!F54*(1+'Assumptions'!G79))+('Assumptions'!F55*(1+'Assumptions'!G79))+'Assumptions'!F56+'Assumptions'!F57+'Assumptions'!F58+'Assumptions'!F59+'Assumptions'!F60+'Assumptions'!F61+'Assumptions'!F62+'Assumptions'!F63+'Assumptions'!F64+'Assumptions'!F65)*(80%+20%*(MAX(50%,(1-'Assumptions'!F17-'Assumptions'!F18)+D75)/(1-'Assumptions'!F17-'Assumptions'!F18)))+((('Assumptions'!F6*('Assumptions'!F16*(1+C75))*'Assumptions'!F13)*(1-'Assumptions'!F17-MAX(0,'Assumptions'!F18-D75)-'Assumptions'!F19)-'Assumptions'!F6*('Assumptions'!F16*(1+C75))*('Assumptions'!F20+E75)-'Assumptions'!F6*'Assumptions'!F21)+('Callaway'!B47*(60%+40%*(MAX(50%,(1-'Assumptions'!F17-'Assumptions'!F18)+D75)/(1-'Assumptions'!F17-'Assumptions'!F18)))))*'Assumptions'!F28))/('Assumptions'!F34+F75))*55%,(((('Assumptions'!F6*('Assumptions'!F16*(1+C75))*'Assumptions'!F13)*(1-'Assumptions'!F17-MAX(0,'Assumptions'!F18-D75)-'Assumptions'!F19)-'Assumptions'!F6*('Assumptions'!F16*(1+C75))*('Assumptions'!F20+E75)-'Assumptions'!F6*'Assumptions'!F21)+('Callaway'!B47*(60%+40%*(MAX(50%,(1-'Assumptions'!F17-'Assumptions'!F18)+D75)/(1-'Assumptions'!F17-'Assumptions'!F18)))))-(('Assumptions'!F52*(1+'Assumptions'!E79))+('Assumptions'!F53*(1+'Assumptions'!F79))+(('Assumptions'!F54*(1+'Assumptions'!G79))+('Assumptions'!F55*(1+'Assumptions'!G79))+'Assumptions'!F56+'Assumptions'!F57+'Assumptions'!F58+'Assumptions'!F59+'Assumptions'!F60+'Assumptions'!F61+'Assumptions'!F62+'Assumptions'!F63+'Assumptions'!F64+'Assumptions'!F65)*(80%+20%*(MAX(50%,(1-'Assumptions'!F17-'Assumptions'!F18)+D75)/(1-'Assumptions'!F17-'Assumptions'!F18)))+((('Assumptions'!F6*('Assumptions'!F16*(1+C75))*'Assumptions'!F13)*(1-'Assumptions'!F17-MAX(0,'Assumptions'!F18-D75)-'Assumptions'!F19)-'Assumptions'!F6*('Assumptions'!F16*(1+C75))*('Assumptions'!F20+E75)-'Assumptions'!F6*'Assumptions'!F21)+('Callaway'!B47*(60%+40%*(MAX(50%,(1-'Assumptions'!F17-'Assumptions'!F18)+D75)/(1-'Assumptions'!F17-'Assumptions'!F18)))))*'Assumptions'!F28))/(1.30*(-PMT(('Assumptions'!F37+2%)/12,30*12,1)*12))))*(-PMT(('Assumptions'!F37+2%)/12,30*12,1)*12),'Callaway'!B98)),"")</x:f>
        <x:v>1.7265462173172177</x:v>
      </x:c>
      <x:c r="M75" s="106" t="n">
        <x:f>IF((IF(G75=1,MAX(0,MIN(MAX(0,(((('Assumptions'!F6*('Assumptions'!F16*(1+C75))*'Assumptions'!F13)*(1-'Assumptions'!F17-MAX(0,'Assumptions'!F18-D75)-'Assumptions'!F19)-'Assumptions'!F6*('Assumptions'!F16*(1+C75))*('Assumptions'!F20+E75)-'Assumptions'!F6*'Assumptions'!F21)+('Callaway'!B47*(60%+40%*(MAX(50%,(1-'Assumptions'!F17-'Assumptions'!F18)+D75)/(1-'Assumptions'!F17-'Assumptions'!F18)))))-(('Assumptions'!F52*(1+'Assumptions'!E79))+('Assumptions'!F53*(1+'Assumptions'!F79))+(('Assumptions'!F54*(1+'Assumptions'!G79))+('Assumptions'!F55*(1+'Assumptions'!G79))+'Assumptions'!F56+'Assumptions'!F57+'Assumptions'!F58+'Assumptions'!F59+'Assumptions'!F60+'Assumptions'!F61+'Assumptions'!F62+'Assumptions'!F63+'Assumptions'!F64+'Assumptions'!F65)*(80%+20%*(MAX(50%,(1-'Assumptions'!F17-'Assumptions'!F18)+D75)/(1-'Assumptions'!F17-'Assumptions'!F18)))+((('Assumptions'!F6*('Assumptions'!F16*(1+C75))*'Assumptions'!F13)*(1-'Assumptions'!F17-MAX(0,'Assumptions'!F18-D75)-'Assumptions'!F19)-'Assumptions'!F6*('Assumptions'!F16*(1+C75))*('Assumptions'!F20+E75)-'Assumptions'!F6*'Assumptions'!F21)+('Callaway'!B47*(60%+40%*(MAX(50%,(1-'Assumptions'!F17-'Assumptions'!F18)+D75)/(1-'Assumptions'!F17-'Assumptions'!F18)))))*'Assumptions'!F28))/('Assumptions'!F34+F75))*55%,(((('Assumptions'!F6*('Assumptions'!F16*(1+C75))*'Assumptions'!F13)*(1-'Assumptions'!F17-MAX(0,'Assumptions'!F18-D75)-'Assumptions'!F19)-'Assumptions'!F6*('Assumptions'!F16*(1+C75))*('Assumptions'!F20+E75)-'Assumptions'!F6*'Assumptions'!F21)+('Callaway'!B47*(60%+40%*(MAX(50%,(1-'Assumptions'!F17-'Assumptions'!F18)+D75)/(1-'Assumptions'!F17-'Assumptions'!F18)))))-(('Assumptions'!F52*(1+'Assumptions'!E79))+('Assumptions'!F53*(1+'Assumptions'!F79))+(('Assumptions'!F54*(1+'Assumptions'!G79))+('Assumptions'!F55*(1+'Assumptions'!G79))+'Assumptions'!F56+'Assumptions'!F57+'Assumptions'!F58+'Assumptions'!F59+'Assumptions'!F60+'Assumptions'!F61+'Assumptions'!F62+'Assumptions'!F63+'Assumptions'!F64+'Assumptions'!F65)*(80%+20%*(MAX(50%,(1-'Assumptions'!F17-'Assumptions'!F18)+D75)/(1-'Assumptions'!F17-'Assumptions'!F18)))+((('Assumptions'!F6*('Assumptions'!F16*(1+C75))*'Assumptions'!F13)*(1-'Assumptions'!F17-MAX(0,'Assumptions'!F18-D75)-'Assumptions'!F19)-'Assumptions'!F6*('Assumptions'!F16*(1+C75))*('Assumptions'!F20+E75)-'Assumptions'!F6*'Assumptions'!F21)+('Callaway'!B47*(60%+40%*(MAX(50%,(1-'Assumptions'!F17-'Assumptions'!F18)+D75)/(1-'Assumptions'!F17-'Assumptions'!F18)))))*'Assumptions'!F28))/(1.30*(-PMT(('Assumptions'!F37+2%)/12,30*12,1)*12)))),'Assumptions'!F36))&gt;0,J75/(IF(G75=1,MAX(0,MIN(MAX(0,(((('Assumptions'!F6*('Assumptions'!F16*(1+C75))*'Assumptions'!F13)*(1-'Assumptions'!F17-MAX(0,'Assumptions'!F18-D75)-'Assumptions'!F19)-'Assumptions'!F6*('Assumptions'!F16*(1+C75))*('Assumptions'!F20+E75)-'Assumptions'!F6*'Assumptions'!F21)+('Callaway'!B47*(60%+40%*(MAX(50%,(1-'Assumptions'!F17-'Assumptions'!F18)+D75)/(1-'Assumptions'!F17-'Assumptions'!F18)))))-(('Assumptions'!F52*(1+'Assumptions'!E79))+('Assumptions'!F53*(1+'Assumptions'!F79))+(('Assumptions'!F54*(1+'Assumptions'!G79))+('Assumptions'!F55*(1+'Assumptions'!G79))+'Assumptions'!F56+'Assumptions'!F57+'Assumptions'!F58+'Assumptions'!F59+'Assumptions'!F60+'Assumptions'!F61+'Assumptions'!F62+'Assumptions'!F63+'Assumptions'!F64+'Assumptions'!F65)*(80%+20%*(MAX(50%,(1-'Assumptions'!F17-'Assumptions'!F18)+D75)/(1-'Assumptions'!F17-'Assumptions'!F18)))+((('Assumptions'!F6*('Assumptions'!F16*(1+C75))*'Assumptions'!F13)*(1-'Assumptions'!F17-MAX(0,'Assumptions'!F18-D75)-'Assumptions'!F19)-'Assumptions'!F6*('Assumptions'!F16*(1+C75))*('Assumptions'!F20+E75)-'Assumptions'!F6*'Assumptions'!F21)+('Callaway'!B47*(60%+40%*(MAX(50%,(1-'Assumptions'!F17-'Assumptions'!F18)+D75)/(1-'Assumptions'!F17-'Assumptions'!F18)))))*'Assumptions'!F28))/('Assumptions'!F34+F75))*55%,(((('Assumptions'!F6*('Assumptions'!F16*(1+C75))*'Assumptions'!F13)*(1-'Assumptions'!F17-MAX(0,'Assumptions'!F18-D75)-'Assumptions'!F19)-'Assumptions'!F6*('Assumptions'!F16*(1+C75))*('Assumptions'!F20+E75)-'Assumptions'!F6*'Assumptions'!F21)+('Callaway'!B47*(60%+40%*(MAX(50%,(1-'Assumptions'!F17-'Assumptions'!F18)+D75)/(1-'Assumptions'!F17-'Assumptions'!F18)))))-(('Assumptions'!F52*(1+'Assumptions'!E79))+('Assumptions'!F53*(1+'Assumptions'!F79))+(('Assumptions'!F54*(1+'Assumptions'!G79))+('Assumptions'!F55*(1+'Assumptions'!G79))+'Assumptions'!F56+'Assumptions'!F57+'Assumptions'!F58+'Assumptions'!F59+'Assumptions'!F60+'Assumptions'!F61+'Assumptions'!F62+'Assumptions'!F63+'Assumptions'!F64+'Assumptions'!F65)*(80%+20%*(MAX(50%,(1-'Assumptions'!F17-'Assumptions'!F18)+D75)/(1-'Assumptions'!F17-'Assumptions'!F18)))+((('Assumptions'!F6*('Assumptions'!F16*(1+C75))*'Assumptions'!F13)*(1-'Assumptions'!F17-MAX(0,'Assumptions'!F18-D75)-'Assumptions'!F19)-'Assumptions'!F6*('Assumptions'!F16*(1+C75))*('Assumptions'!F20+E75)-'Assumptions'!F6*'Assumptions'!F21)+('Callaway'!B47*(60%+40%*(MAX(50%,(1-'Assumptions'!F17-'Assumptions'!F18)+D75)/(1-'Assumptions'!F17-'Assumptions'!F18)))))*'Assumptions'!F28))/(1.30*(-PMT(('Assumptions'!F37+2%)/12,30*12,1)*12)))),'Assumptions'!F36)),"")</x:f>
        <x:v>0.1275677044</x:v>
      </x:c>
      <x:c r="N75" s="110" t="n">
        <x:f>J75-'Callaway'!B76-(IF(G75=1,MAX(0,MIN(MAX(0,(((('Assumptions'!F6*('Assumptions'!F16*(1+C75))*'Assumptions'!F13)*(1-'Assumptions'!F17-MAX(0,'Assumptions'!F18-D75)-'Assumptions'!F19)-'Assumptions'!F6*('Assumptions'!F16*(1+C75))*('Assumptions'!F20+E75)-'Assumptions'!F6*'Assumptions'!F21)+('Callaway'!B47*(60%+40%*(MAX(50%,(1-'Assumptions'!F17-'Assumptions'!F18)+D75)/(1-'Assumptions'!F17-'Assumptions'!F18)))))-(('Assumptions'!F52*(1+'Assumptions'!E79))+('Assumptions'!F53*(1+'Assumptions'!F79))+(('Assumptions'!F54*(1+'Assumptions'!G79))+('Assumptions'!F55*(1+'Assumptions'!G79))+'Assumptions'!F56+'Assumptions'!F57+'Assumptions'!F58+'Assumptions'!F59+'Assumptions'!F60+'Assumptions'!F61+'Assumptions'!F62+'Assumptions'!F63+'Assumptions'!F64+'Assumptions'!F65)*(80%+20%*(MAX(50%,(1-'Assumptions'!F17-'Assumptions'!F18)+D75)/(1-'Assumptions'!F17-'Assumptions'!F18)))+((('Assumptions'!F6*('Assumptions'!F16*(1+C75))*'Assumptions'!F13)*(1-'Assumptions'!F17-MAX(0,'Assumptions'!F18-D75)-'Assumptions'!F19)-'Assumptions'!F6*('Assumptions'!F16*(1+C75))*('Assumptions'!F20+E75)-'Assumptions'!F6*'Assumptions'!F21)+('Callaway'!B47*(60%+40%*(MAX(50%,(1-'Assumptions'!F17-'Assumptions'!F18)+D75)/(1-'Assumptions'!F17-'Assumptions'!F18)))))*'Assumptions'!F28))/('Assumptions'!F34+F75))*55%,(((('Assumptions'!F6*('Assumptions'!F16*(1+C75))*'Assumptions'!F13)*(1-'Assumptions'!F17-MAX(0,'Assumptions'!F18-D75)-'Assumptions'!F19)-'Assumptions'!F6*('Assumptions'!F16*(1+C75))*('Assumptions'!F20+E75)-'Assumptions'!F6*'Assumptions'!F21)+('Callaway'!B47*(60%+40%*(MAX(50%,(1-'Assumptions'!F17-'Assumptions'!F18)+D75)/(1-'Assumptions'!F17-'Assumptions'!F18)))))-(('Assumptions'!F52*(1+'Assumptions'!E79))+('Assumptions'!F53*(1+'Assumptions'!F79))+(('Assumptions'!F54*(1+'Assumptions'!G79))+('Assumptions'!F55*(1+'Assumptions'!G79))+'Assumptions'!F56+'Assumptions'!F57+'Assumptions'!F58+'Assumptions'!F59+'Assumptions'!F60+'Assumptions'!F61+'Assumptions'!F62+'Assumptions'!F63+'Assumptions'!F64+'Assumptions'!F65)*(80%+20%*(MAX(50%,(1-'Assumptions'!F17-'Assumptions'!F18)+D75)/(1-'Assumptions'!F17-'Assumptions'!F18)))+((('Assumptions'!F6*('Assumptions'!F16*(1+C75))*'Assumptions'!F13)*(1-'Assumptions'!F17-MAX(0,'Assumptions'!F18-D75)-'Assumptions'!F19)-'Assumptions'!F6*('Assumptions'!F16*(1+C75))*('Assumptions'!F20+E75)-'Assumptions'!F6*'Assumptions'!F21)+('Callaway'!B47*(60%+40%*(MAX(50%,(1-'Assumptions'!F17-'Assumptions'!F18)+D75)/(1-'Assumptions'!F17-'Assumptions'!F18)))))*'Assumptions'!F28))/(1.30*(-PMT(('Assumptions'!F37+2%)/12,30*12,1)*12))))*(-PMT(('Assumptions'!F37+2%)/12,30*12,1)*12),'Callaway'!B98))-'Callaway'!B102-'Assumptions'!F6*'Assumptions'!I79</x:f>
        <x:v>3129202.521802064</x:v>
      </x:c>
      <x:c r="O75" s="110" t="n">
        <x:f>MAX(0,(((('Assumptions'!F6*('Assumptions'!F16*(1+C75))*'Assumptions'!F13)*(1-'Assumptions'!F17-MAX(0,'Assumptions'!F18-D75)-'Assumptions'!F19)-'Assumptions'!F6*('Assumptions'!F16*(1+C75))*('Assumptions'!F20+E75)-'Assumptions'!F6*'Assumptions'!F21)+('Callaway'!B47*(60%+40%*(MAX(50%,(1-'Assumptions'!F17-'Assumptions'!F18)+D75)/(1-'Assumptions'!F17-'Assumptions'!F18)))))-(('Assumptions'!F52*(1+'Assumptions'!E79))+('Assumptions'!F53*(1+'Assumptions'!F79))+(('Assumptions'!F54*(1+'Assumptions'!G79))+('Assumptions'!F55*(1+'Assumptions'!G79))+'Assumptions'!F56+'Assumptions'!F57+'Assumptions'!F58+'Assumptions'!F59+'Assumptions'!F60+'Assumptions'!F61+'Assumptions'!F62+'Assumptions'!F63+'Assumptions'!F64+'Assumptions'!F65)*(80%+20%*(MAX(50%,(1-'Assumptions'!F17-'Assumptions'!F18)+D75)/(1-'Assumptions'!F17-'Assumptions'!F18)))+((('Assumptions'!F6*('Assumptions'!F16*(1+C75))*'Assumptions'!F13)*(1-'Assumptions'!F17-MAX(0,'Assumptions'!F18-D75)-'Assumptions'!F19)-'Assumptions'!F6*('Assumptions'!F16*(1+C75))*('Assumptions'!F20+E75)-'Assumptions'!F6*'Assumptions'!F21)+('Callaway'!B47*(60%+40%*(MAX(50%,(1-'Assumptions'!F17-'Assumptions'!F18)+D75)/(1-'Assumptions'!F17-'Assumptions'!F18)))))*'Assumptions'!F28))/('Assumptions'!F34+F75))</x:f>
        <x:v>144963300.45454547</x:v>
      </x:c>
      <x:c r="P75" s="106" t="n">
        <x:f>IF(O75&gt;0,(IF(G75=1,MAX(0,MIN(MAX(0,(((('Assumptions'!F6*('Assumptions'!F16*(1+C75))*'Assumptions'!F13)*(1-'Assumptions'!F17-MAX(0,'Assumptions'!F18-D75)-'Assumptions'!F19)-'Assumptions'!F6*('Assumptions'!F16*(1+C75))*('Assumptions'!F20+E75)-'Assumptions'!F6*'Assumptions'!F21)+('Callaway'!B47*(60%+40%*(MAX(50%,(1-'Assumptions'!F17-'Assumptions'!F18)+D75)/(1-'Assumptions'!F17-'Assumptions'!F18)))))-(('Assumptions'!F52*(1+'Assumptions'!E79))+('Assumptions'!F53*(1+'Assumptions'!F79))+(('Assumptions'!F54*(1+'Assumptions'!G79))+('Assumptions'!F55*(1+'Assumptions'!G79))+'Assumptions'!F56+'Assumptions'!F57+'Assumptions'!F58+'Assumptions'!F59+'Assumptions'!F60+'Assumptions'!F61+'Assumptions'!F62+'Assumptions'!F63+'Assumptions'!F64+'Assumptions'!F65)*(80%+20%*(MAX(50%,(1-'Assumptions'!F17-'Assumptions'!F18)+D75)/(1-'Assumptions'!F17-'Assumptions'!F18)))+((('Assumptions'!F6*('Assumptions'!F16*(1+C75))*'Assumptions'!F13)*(1-'Assumptions'!F17-MAX(0,'Assumptions'!F18-D75)-'Assumptions'!F19)-'Assumptions'!F6*('Assumptions'!F16*(1+C75))*('Assumptions'!F20+E75)-'Assumptions'!F6*'Assumptions'!F21)+('Callaway'!B47*(60%+40%*(MAX(50%,(1-'Assumptions'!F17-'Assumptions'!F18)+D75)/(1-'Assumptions'!F17-'Assumptions'!F18)))))*'Assumptions'!F28))/('Assumptions'!F34+F75))*55%,(((('Assumptions'!F6*('Assumptions'!F16*(1+C75))*'Assumptions'!F13)*(1-'Assumptions'!F17-MAX(0,'Assumptions'!F18-D75)-'Assumptions'!F19)-'Assumptions'!F6*('Assumptions'!F16*(1+C75))*('Assumptions'!F20+E75)-'Assumptions'!F6*'Assumptions'!F21)+('Callaway'!B47*(60%+40%*(MAX(50%,(1-'Assumptions'!F17-'Assumptions'!F18)+D75)/(1-'Assumptions'!F17-'Assumptions'!F18)))))-(('Assumptions'!F52*(1+'Assumptions'!E79))+('Assumptions'!F53*(1+'Assumptions'!F79))+(('Assumptions'!F54*(1+'Assumptions'!G79))+('Assumptions'!F55*(1+'Assumptions'!G79))+'Assumptions'!F56+'Assumptions'!F57+'Assumptions'!F58+'Assumptions'!F59+'Assumptions'!F60+'Assumptions'!F61+'Assumptions'!F62+'Assumptions'!F63+'Assumptions'!F64+'Assumptions'!F65)*(80%+20%*(MAX(50%,(1-'Assumptions'!F17-'Assumptions'!F18)+D75)/(1-'Assumptions'!F17-'Assumptions'!F18)))+((('Assumptions'!F6*('Assumptions'!F16*(1+C75))*'Assumptions'!F13)*(1-'Assumptions'!F17-MAX(0,'Assumptions'!F18-D75)-'Assumptions'!F19)-'Assumptions'!F6*('Assumptions'!F16*(1+C75))*('Assumptions'!F20+E75)-'Assumptions'!F6*'Assumptions'!F21)+('Callaway'!B47*(60%+40%*(MAX(50%,(1-'Assumptions'!F17-'Assumptions'!F18)+D75)/(1-'Assumptions'!F17-'Assumptions'!F18)))))*'Assumptions'!F28))/(1.30*(-PMT(('Assumptions'!F37+2%)/12,30*12,1)*12)))),'Assumptions'!F36))/O75,"")</x:f>
        <x:v>0.431143605340287</x:v>
      </x:c>
      <x:c r="Q75" s="110" t="n">
        <x:f>O75-(IF(G75=1,MAX(0,MIN(MAX(0,(((('Assumptions'!F6*('Assumptions'!F16*(1+C75))*'Assumptions'!F13)*(1-'Assumptions'!F17-MAX(0,'Assumptions'!F18-D75)-'Assumptions'!F19)-'Assumptions'!F6*('Assumptions'!F16*(1+C75))*('Assumptions'!F20+E75)-'Assumptions'!F6*'Assumptions'!F21)+('Callaway'!B47*(60%+40%*(MAX(50%,(1-'Assumptions'!F17-'Assumptions'!F18)+D75)/(1-'Assumptions'!F17-'Assumptions'!F18)))))-(('Assumptions'!F52*(1+'Assumptions'!E79))+('Assumptions'!F53*(1+'Assumptions'!F79))+(('Assumptions'!F54*(1+'Assumptions'!G79))+('Assumptions'!F55*(1+'Assumptions'!G79))+'Assumptions'!F56+'Assumptions'!F57+'Assumptions'!F58+'Assumptions'!F59+'Assumptions'!F60+'Assumptions'!F61+'Assumptions'!F62+'Assumptions'!F63+'Assumptions'!F64+'Assumptions'!F65)*(80%+20%*(MAX(50%,(1-'Assumptions'!F17-'Assumptions'!F18)+D75)/(1-'Assumptions'!F17-'Assumptions'!F18)))+((('Assumptions'!F6*('Assumptions'!F16*(1+C75))*'Assumptions'!F13)*(1-'Assumptions'!F17-MAX(0,'Assumptions'!F18-D75)-'Assumptions'!F19)-'Assumptions'!F6*('Assumptions'!F16*(1+C75))*('Assumptions'!F20+E75)-'Assumptions'!F6*'Assumptions'!F21)+('Callaway'!B47*(60%+40%*(MAX(50%,(1-'Assumptions'!F17-'Assumptions'!F18)+D75)/(1-'Assumptions'!F17-'Assumptions'!F18)))))*'Assumptions'!F28))/('Assumptions'!F34+F75))*55%,(((('Assumptions'!F6*('Assumptions'!F16*(1+C75))*'Assumptions'!F13)*(1-'Assumptions'!F17-MAX(0,'Assumptions'!F18-D75)-'Assumptions'!F19)-'Assumptions'!F6*('Assumptions'!F16*(1+C75))*('Assumptions'!F20+E75)-'Assumptions'!F6*'Assumptions'!F21)+('Callaway'!B47*(60%+40%*(MAX(50%,(1-'Assumptions'!F17-'Assumptions'!F18)+D75)/(1-'Assumptions'!F17-'Assumptions'!F18)))))-(('Assumptions'!F52*(1+'Assumptions'!E79))+('Assumptions'!F53*(1+'Assumptions'!F79))+(('Assumptions'!F54*(1+'Assumptions'!G79))+('Assumptions'!F55*(1+'Assumptions'!G79))+'Assumptions'!F56+'Assumptions'!F57+'Assumptions'!F58+'Assumptions'!F59+'Assumptions'!F60+'Assumptions'!F61+'Assumptions'!F62+'Assumptions'!F63+'Assumptions'!F64+'Assumptions'!F65)*(80%+20%*(MAX(50%,(1-'Assumptions'!F17-'Assumptions'!F18)+D75)/(1-'Assumptions'!F17-'Assumptions'!F18)))+((('Assumptions'!F6*('Assumptions'!F16*(1+C75))*'Assumptions'!F13)*(1-'Assumptions'!F17-MAX(0,'Assumptions'!F18-D75)-'Assumptions'!F19)-'Assumptions'!F6*('Assumptions'!F16*(1+C75))*('Assumptions'!F20+E75)-'Assumptions'!F6*'Assumptions'!F21)+('Callaway'!B47*(60%+40%*(MAX(50%,(1-'Assumptions'!F17-'Assumptions'!F18)+D75)/(1-'Assumptions'!F17-'Assumptions'!F18)))))*'Assumptions'!F28))/(1.30*(-PMT(('Assumptions'!F37+2%)/12,30*12,1)*12)))),'Assumptions'!F36))-'Assumptions'!F41</x:f>
        <x:v>82463300.45454547</x:v>
      </x:c>
      <x:c r="R75" s="110" t="n">
        <x:f>IF(G75=1,MAX(0,'Assumptions'!F36-(MAX(0,MIN(MAX(0,(((('Assumptions'!F6*('Assumptions'!F16*(1+C75))*'Assumptions'!F13)*(1-'Assumptions'!F17-MAX(0,'Assumptions'!F18-D75)-'Assumptions'!F19)-'Assumptions'!F6*('Assumptions'!F16*(1+C75))*('Assumptions'!F20+E75)-'Assumptions'!F6*'Assumptions'!F21)+('Callaway'!B47*(60%+40%*(MAX(50%,(1-'Assumptions'!F17-'Assumptions'!F18)+D75)/(1-'Assumptions'!F17-'Assumptions'!F18)))))-(('Assumptions'!F52*(1+'Assumptions'!E79))+('Assumptions'!F53*(1+'Assumptions'!F79))+(('Assumptions'!F54*(1+'Assumptions'!G79))+('Assumptions'!F55*(1+'Assumptions'!G79))+'Assumptions'!F56+'Assumptions'!F57+'Assumptions'!F58+'Assumptions'!F59+'Assumptions'!F60+'Assumptions'!F61+'Assumptions'!F62+'Assumptions'!F63+'Assumptions'!F64+'Assumptions'!F65)*(80%+20%*(MAX(50%,(1-'Assumptions'!F17-'Assumptions'!F18)+D75)/(1-'Assumptions'!F17-'Assumptions'!F18)))+((('Assumptions'!F6*('Assumptions'!F16*(1+C75))*'Assumptions'!F13)*(1-'Assumptions'!F17-MAX(0,'Assumptions'!F18-D75)-'Assumptions'!F19)-'Assumptions'!F6*('Assumptions'!F16*(1+C75))*('Assumptions'!F20+E75)-'Assumptions'!F6*'Assumptions'!F21)+('Callaway'!B47*(60%+40%*(MAX(50%,(1-'Assumptions'!F17-'Assumptions'!F18)+D75)/(1-'Assumptions'!F17-'Assumptions'!F18)))))*'Assumptions'!F28))/('Assumptions'!F34+F75))*55%,(((('Assumptions'!F6*('Assumptions'!F16*(1+C75))*'Assumptions'!F13)*(1-'Assumptions'!F17-MAX(0,'Assumptions'!F18-D75)-'Assumptions'!F19)-'Assumptions'!F6*('Assumptions'!F16*(1+C75))*('Assumptions'!F20+E75)-'Assumptions'!F6*'Assumptions'!F21)+('Callaway'!B47*(60%+40%*(MAX(50%,(1-'Assumptions'!F17-'Assumptions'!F18)+D75)/(1-'Assumptions'!F17-'Assumptions'!F18)))))-(('Assumptions'!F52*(1+'Assumptions'!E79))+('Assumptions'!F53*(1+'Assumptions'!F79))+(('Assumptions'!F54*(1+'Assumptions'!G79))+('Assumptions'!F55*(1+'Assumptions'!G79))+'Assumptions'!F56+'Assumptions'!F57+'Assumptions'!F58+'Assumptions'!F59+'Assumptions'!F60+'Assumptions'!F61+'Assumptions'!F62+'Assumptions'!F63+'Assumptions'!F64+'Assumptions'!F65)*(80%+20%*(MAX(50%,(1-'Assumptions'!F17-'Assumptions'!F18)+D75)/(1-'Assumptions'!F17-'Assumptions'!F18)))+((('Assumptions'!F6*('Assumptions'!F16*(1+C75))*'Assumptions'!F13)*(1-'Assumptions'!F17-MAX(0,'Assumptions'!F18-D75)-'Assumptions'!F19)-'Assumptions'!F6*('Assumptions'!F16*(1+C75))*('Assumptions'!F20+E75)-'Assumptions'!F6*'Assumptions'!F21)+('Callaway'!B47*(60%+40%*(MAX(50%,(1-'Assumptions'!F17-'Assumptions'!F18)+D75)/(1-'Assumptions'!F17-'Assumptions'!F18)))))*'Assumptions'!F28))/(1.30*(-PMT(('Assumptions'!F37+2%)/12,30*12,1)*12)))))),0)</x:f>
        <x:v>0</x:v>
      </x:c>
      <x:c r="S75" s="32" t="str">
        <x:v>Property cash flow, then common equity</x:v>
      </x:c>
    </x:row>
    <x:row r="76">
      <x:c r="A76" s="32" t="str">
        <x:v>Callaway</x:v>
      </x:c>
      <x:c r="B76" s="32" t="str">
        <x:v>Insurance +20%</x:v>
      </x:c>
      <x:c r="C76" s="104" t="n">
        <x:f>'Assumptions'!B80</x:f>
        <x:v>0</x:v>
      </x:c>
      <x:c r="D76" s="104" t="n">
        <x:f>'Assumptions'!C80</x:f>
        <x:v>0</x:v>
      </x:c>
      <x:c r="E76" s="102" t="n">
        <x:f>'Assumptions'!D80</x:f>
        <x:v>0</x:v>
      </x:c>
      <x:c r="F76" s="104" t="n">
        <x:f>'Assumptions'!H80</x:f>
        <x:v>0</x:v>
      </x:c>
      <x:c r="G76" s="91" t="n">
        <x:f>'Assumptions'!J80</x:f>
        <x:v>0</x:v>
      </x:c>
      <x:c r="H76" s="110" t="n">
        <x:f>(('Assumptions'!F6*('Assumptions'!F16*(1+C76))*'Assumptions'!F13)*(1-'Assumptions'!F17-MAX(0,'Assumptions'!F18-D76)-'Assumptions'!F19)-'Assumptions'!F6*('Assumptions'!F16*(1+C76))*('Assumptions'!F20+E76)-'Assumptions'!F6*'Assumptions'!F21)/'Assumptions'!F6/'Assumptions'!F13</x:f>
        <x:v>2305.25</x:v>
      </x:c>
      <x:c r="I76" s="110" t="n">
        <x:f>((('Assumptions'!F6*('Assumptions'!F16*(1+C76))*'Assumptions'!F13)*(1-'Assumptions'!F17-MAX(0,'Assumptions'!F18-D76)-'Assumptions'!F19)-'Assumptions'!F6*('Assumptions'!F16*(1+C76))*('Assumptions'!F20+E76)-'Assumptions'!F6*'Assumptions'!F21)+('Callaway'!B47*(60%+40%*(MAX(50%,(1-'Assumptions'!F17-'Assumptions'!F18)+D76)/(1-'Assumptions'!F17-'Assumptions'!F18)))))</x:f>
        <x:v>17735032.5</x:v>
      </x:c>
      <x:c r="J76" s="110" t="n">
        <x:f>(((('Assumptions'!F6*('Assumptions'!F16*(1+C76))*'Assumptions'!F13)*(1-'Assumptions'!F17-MAX(0,'Assumptions'!F18-D76)-'Assumptions'!F19)-'Assumptions'!F6*('Assumptions'!F16*(1+C76))*('Assumptions'!F20+E76)-'Assumptions'!F6*'Assumptions'!F21)+('Callaway'!B47*(60%+40%*(MAX(50%,(1-'Assumptions'!F17-'Assumptions'!F18)+D76)/(1-'Assumptions'!F17-'Assumptions'!F18)))))-(('Assumptions'!F52*(1+'Assumptions'!E80))+('Assumptions'!F53*(1+'Assumptions'!F80))+(('Assumptions'!F54*(1+'Assumptions'!G80))+('Assumptions'!F55*(1+'Assumptions'!G80))+'Assumptions'!F56+'Assumptions'!F57+'Assumptions'!F58+'Assumptions'!F59+'Assumptions'!F60+'Assumptions'!F61+'Assumptions'!F62+'Assumptions'!F63+'Assumptions'!F64+'Assumptions'!F65)*(80%+20%*(MAX(50%,(1-'Assumptions'!F17-'Assumptions'!F18)+D76)/(1-'Assumptions'!F17-'Assumptions'!F18)))+((('Assumptions'!F6*('Assumptions'!F16*(1+C76))*'Assumptions'!F13)*(1-'Assumptions'!F17-MAX(0,'Assumptions'!F18-D76)-'Assumptions'!F19)-'Assumptions'!F6*('Assumptions'!F16*(1+C76))*('Assumptions'!F20+E76)-'Assumptions'!F6*'Assumptions'!F21)+('Callaway'!B47*(60%+40%*(MAX(50%,(1-'Assumptions'!F17-'Assumptions'!F18)+D76)/(1-'Assumptions'!F17-'Assumptions'!F18)))))*'Assumptions'!F28))</x:f>
        <x:v>8082981.525</x:v>
      </x:c>
      <x:c r="K76" s="106" t="n">
        <x:f>J76/'Callaway'!B73-1</x:f>
        <x:v>-0.008585816095051158</x:v>
      </x:c>
      <x:c r="L76" s="112" t="n">
        <x:f>IF((IF(G76=1,MAX(0,MIN(MAX(0,(((('Assumptions'!F6*('Assumptions'!F16*(1+C76))*'Assumptions'!F13)*(1-'Assumptions'!F17-MAX(0,'Assumptions'!F18-D76)-'Assumptions'!F19)-'Assumptions'!F6*('Assumptions'!F16*(1+C76))*('Assumptions'!F20+E76)-'Assumptions'!F6*'Assumptions'!F21)+('Callaway'!B47*(60%+40%*(MAX(50%,(1-'Assumptions'!F17-'Assumptions'!F18)+D76)/(1-'Assumptions'!F17-'Assumptions'!F18)))))-(('Assumptions'!F52*(1+'Assumptions'!E80))+('Assumptions'!F53*(1+'Assumptions'!F80))+(('Assumptions'!F54*(1+'Assumptions'!G80))+('Assumptions'!F55*(1+'Assumptions'!G80))+'Assumptions'!F56+'Assumptions'!F57+'Assumptions'!F58+'Assumptions'!F59+'Assumptions'!F60+'Assumptions'!F61+'Assumptions'!F62+'Assumptions'!F63+'Assumptions'!F64+'Assumptions'!F65)*(80%+20%*(MAX(50%,(1-'Assumptions'!F17-'Assumptions'!F18)+D76)/(1-'Assumptions'!F17-'Assumptions'!F18)))+((('Assumptions'!F6*('Assumptions'!F16*(1+C76))*'Assumptions'!F13)*(1-'Assumptions'!F17-MAX(0,'Assumptions'!F18-D76)-'Assumptions'!F19)-'Assumptions'!F6*('Assumptions'!F16*(1+C76))*('Assumptions'!F20+E76)-'Assumptions'!F6*'Assumptions'!F21)+('Callaway'!B47*(60%+40%*(MAX(50%,(1-'Assumptions'!F17-'Assumptions'!F18)+D76)/(1-'Assumptions'!F17-'Assumptions'!F18)))))*'Assumptions'!F28))/('Assumptions'!F34+F76))*55%,(((('Assumptions'!F6*('Assumptions'!F16*(1+C76))*'Assumptions'!F13)*(1-'Assumptions'!F17-MAX(0,'Assumptions'!F18-D76)-'Assumptions'!F19)-'Assumptions'!F6*('Assumptions'!F16*(1+C76))*('Assumptions'!F20+E76)-'Assumptions'!F6*'Assumptions'!F21)+('Callaway'!B47*(60%+40%*(MAX(50%,(1-'Assumptions'!F17-'Assumptions'!F18)+D76)/(1-'Assumptions'!F17-'Assumptions'!F18)))))-(('Assumptions'!F52*(1+'Assumptions'!E80))+('Assumptions'!F53*(1+'Assumptions'!F80))+(('Assumptions'!F54*(1+'Assumptions'!G80))+('Assumptions'!F55*(1+'Assumptions'!G80))+'Assumptions'!F56+'Assumptions'!F57+'Assumptions'!F58+'Assumptions'!F59+'Assumptions'!F60+'Assumptions'!F61+'Assumptions'!F62+'Assumptions'!F63+'Assumptions'!F64+'Assumptions'!F65)*(80%+20%*(MAX(50%,(1-'Assumptions'!F17-'Assumptions'!F18)+D76)/(1-'Assumptions'!F17-'Assumptions'!F18)))+((('Assumptions'!F6*('Assumptions'!F16*(1+C76))*'Assumptions'!F13)*(1-'Assumptions'!F17-MAX(0,'Assumptions'!F18-D76)-'Assumptions'!F19)-'Assumptions'!F6*('Assumptions'!F16*(1+C76))*('Assumptions'!F20+E76)-'Assumptions'!F6*'Assumptions'!F21)+('Callaway'!B47*(60%+40%*(MAX(50%,(1-'Assumptions'!F17-'Assumptions'!F18)+D76)/(1-'Assumptions'!F17-'Assumptions'!F18)))))*'Assumptions'!F28))/(1.30*(-PMT(('Assumptions'!F37+2%)/12,30*12,1)*12))))*(-PMT(('Assumptions'!F37+2%)/12,30*12,1)*12),'Callaway'!B98))&gt;0,J76/(IF(G76=1,MAX(0,MIN(MAX(0,(((('Assumptions'!F6*('Assumptions'!F16*(1+C76))*'Assumptions'!F13)*(1-'Assumptions'!F17-MAX(0,'Assumptions'!F18-D76)-'Assumptions'!F19)-'Assumptions'!F6*('Assumptions'!F16*(1+C76))*('Assumptions'!F20+E76)-'Assumptions'!F6*'Assumptions'!F21)+('Callaway'!B47*(60%+40%*(MAX(50%,(1-'Assumptions'!F17-'Assumptions'!F18)+D76)/(1-'Assumptions'!F17-'Assumptions'!F18)))))-(('Assumptions'!F52*(1+'Assumptions'!E80))+('Assumptions'!F53*(1+'Assumptions'!F80))+(('Assumptions'!F54*(1+'Assumptions'!G80))+('Assumptions'!F55*(1+'Assumptions'!G80))+'Assumptions'!F56+'Assumptions'!F57+'Assumptions'!F58+'Assumptions'!F59+'Assumptions'!F60+'Assumptions'!F61+'Assumptions'!F62+'Assumptions'!F63+'Assumptions'!F64+'Assumptions'!F65)*(80%+20%*(MAX(50%,(1-'Assumptions'!F17-'Assumptions'!F18)+D76)/(1-'Assumptions'!F17-'Assumptions'!F18)))+((('Assumptions'!F6*('Assumptions'!F16*(1+C76))*'Assumptions'!F13)*(1-'Assumptions'!F17-MAX(0,'Assumptions'!F18-D76)-'Assumptions'!F19)-'Assumptions'!F6*('Assumptions'!F16*(1+C76))*('Assumptions'!F20+E76)-'Assumptions'!F6*'Assumptions'!F21)+('Callaway'!B47*(60%+40%*(MAX(50%,(1-'Assumptions'!F17-'Assumptions'!F18)+D76)/(1-'Assumptions'!F17-'Assumptions'!F18)))))*'Assumptions'!F28))/('Assumptions'!F34+F76))*55%,(((('Assumptions'!F6*('Assumptions'!F16*(1+C76))*'Assumptions'!F13)*(1-'Assumptions'!F17-MAX(0,'Assumptions'!F18-D76)-'Assumptions'!F19)-'Assumptions'!F6*('Assumptions'!F16*(1+C76))*('Assumptions'!F20+E76)-'Assumptions'!F6*'Assumptions'!F21)+('Callaway'!B47*(60%+40%*(MAX(50%,(1-'Assumptions'!F17-'Assumptions'!F18)+D76)/(1-'Assumptions'!F17-'Assumptions'!F18)))))-(('Assumptions'!F52*(1+'Assumptions'!E80))+('Assumptions'!F53*(1+'Assumptions'!F80))+(('Assumptions'!F54*(1+'Assumptions'!G80))+('Assumptions'!F55*(1+'Assumptions'!G80))+'Assumptions'!F56+'Assumptions'!F57+'Assumptions'!F58+'Assumptions'!F59+'Assumptions'!F60+'Assumptions'!F61+'Assumptions'!F62+'Assumptions'!F63+'Assumptions'!F64+'Assumptions'!F65)*(80%+20%*(MAX(50%,(1-'Assumptions'!F17-'Assumptions'!F18)+D76)/(1-'Assumptions'!F17-'Assumptions'!F18)))+((('Assumptions'!F6*('Assumptions'!F16*(1+C76))*'Assumptions'!F13)*(1-'Assumptions'!F17-MAX(0,'Assumptions'!F18-D76)-'Assumptions'!F19)-'Assumptions'!F6*('Assumptions'!F16*(1+C76))*('Assumptions'!F20+E76)-'Assumptions'!F6*'Assumptions'!F21)+('Callaway'!B47*(60%+40%*(MAX(50%,(1-'Assumptions'!F17-'Assumptions'!F18)+D76)/(1-'Assumptions'!F17-'Assumptions'!F18)))))*'Assumptions'!F28))/(1.30*(-PMT(('Assumptions'!F37+2%)/12,30*12,1)*12))))*(-PMT(('Assumptions'!F37+2%)/12,30*12,1)*12),'Callaway'!B98)),"")</x:f>
        <x:v>1.7503666768666826</x:v>
      </x:c>
      <x:c r="M76" s="106" t="n">
        <x:f>IF((IF(G76=1,MAX(0,MIN(MAX(0,(((('Assumptions'!F6*('Assumptions'!F16*(1+C76))*'Assumptions'!F13)*(1-'Assumptions'!F17-MAX(0,'Assumptions'!F18-D76)-'Assumptions'!F19)-'Assumptions'!F6*('Assumptions'!F16*(1+C76))*('Assumptions'!F20+E76)-'Assumptions'!F6*'Assumptions'!F21)+('Callaway'!B47*(60%+40%*(MAX(50%,(1-'Assumptions'!F17-'Assumptions'!F18)+D76)/(1-'Assumptions'!F17-'Assumptions'!F18)))))-(('Assumptions'!F52*(1+'Assumptions'!E80))+('Assumptions'!F53*(1+'Assumptions'!F80))+(('Assumptions'!F54*(1+'Assumptions'!G80))+('Assumptions'!F55*(1+'Assumptions'!G80))+'Assumptions'!F56+'Assumptions'!F57+'Assumptions'!F58+'Assumptions'!F59+'Assumptions'!F60+'Assumptions'!F61+'Assumptions'!F62+'Assumptions'!F63+'Assumptions'!F64+'Assumptions'!F65)*(80%+20%*(MAX(50%,(1-'Assumptions'!F17-'Assumptions'!F18)+D76)/(1-'Assumptions'!F17-'Assumptions'!F18)))+((('Assumptions'!F6*('Assumptions'!F16*(1+C76))*'Assumptions'!F13)*(1-'Assumptions'!F17-MAX(0,'Assumptions'!F18-D76)-'Assumptions'!F19)-'Assumptions'!F6*('Assumptions'!F16*(1+C76))*('Assumptions'!F20+E76)-'Assumptions'!F6*'Assumptions'!F21)+('Callaway'!B47*(60%+40%*(MAX(50%,(1-'Assumptions'!F17-'Assumptions'!F18)+D76)/(1-'Assumptions'!F17-'Assumptions'!F18)))))*'Assumptions'!F28))/('Assumptions'!F34+F76))*55%,(((('Assumptions'!F6*('Assumptions'!F16*(1+C76))*'Assumptions'!F13)*(1-'Assumptions'!F17-MAX(0,'Assumptions'!F18-D76)-'Assumptions'!F19)-'Assumptions'!F6*('Assumptions'!F16*(1+C76))*('Assumptions'!F20+E76)-'Assumptions'!F6*'Assumptions'!F21)+('Callaway'!B47*(60%+40%*(MAX(50%,(1-'Assumptions'!F17-'Assumptions'!F18)+D76)/(1-'Assumptions'!F17-'Assumptions'!F18)))))-(('Assumptions'!F52*(1+'Assumptions'!E80))+('Assumptions'!F53*(1+'Assumptions'!F80))+(('Assumptions'!F54*(1+'Assumptions'!G80))+('Assumptions'!F55*(1+'Assumptions'!G80))+'Assumptions'!F56+'Assumptions'!F57+'Assumptions'!F58+'Assumptions'!F59+'Assumptions'!F60+'Assumptions'!F61+'Assumptions'!F62+'Assumptions'!F63+'Assumptions'!F64+'Assumptions'!F65)*(80%+20%*(MAX(50%,(1-'Assumptions'!F17-'Assumptions'!F18)+D76)/(1-'Assumptions'!F17-'Assumptions'!F18)))+((('Assumptions'!F6*('Assumptions'!F16*(1+C76))*'Assumptions'!F13)*(1-'Assumptions'!F17-MAX(0,'Assumptions'!F18-D76)-'Assumptions'!F19)-'Assumptions'!F6*('Assumptions'!F16*(1+C76))*('Assumptions'!F20+E76)-'Assumptions'!F6*'Assumptions'!F21)+('Callaway'!B47*(60%+40%*(MAX(50%,(1-'Assumptions'!F17-'Assumptions'!F18)+D76)/(1-'Assumptions'!F17-'Assumptions'!F18)))))*'Assumptions'!F28))/(1.30*(-PMT(('Assumptions'!F37+2%)/12,30*12,1)*12)))),'Assumptions'!F36))&gt;0,J76/(IF(G76=1,MAX(0,MIN(MAX(0,(((('Assumptions'!F6*('Assumptions'!F16*(1+C76))*'Assumptions'!F13)*(1-'Assumptions'!F17-MAX(0,'Assumptions'!F18-D76)-'Assumptions'!F19)-'Assumptions'!F6*('Assumptions'!F16*(1+C76))*('Assumptions'!F20+E76)-'Assumptions'!F6*'Assumptions'!F21)+('Callaway'!B47*(60%+40%*(MAX(50%,(1-'Assumptions'!F17-'Assumptions'!F18)+D76)/(1-'Assumptions'!F17-'Assumptions'!F18)))))-(('Assumptions'!F52*(1+'Assumptions'!E80))+('Assumptions'!F53*(1+'Assumptions'!F80))+(('Assumptions'!F54*(1+'Assumptions'!G80))+('Assumptions'!F55*(1+'Assumptions'!G80))+'Assumptions'!F56+'Assumptions'!F57+'Assumptions'!F58+'Assumptions'!F59+'Assumptions'!F60+'Assumptions'!F61+'Assumptions'!F62+'Assumptions'!F63+'Assumptions'!F64+'Assumptions'!F65)*(80%+20%*(MAX(50%,(1-'Assumptions'!F17-'Assumptions'!F18)+D76)/(1-'Assumptions'!F17-'Assumptions'!F18)))+((('Assumptions'!F6*('Assumptions'!F16*(1+C76))*'Assumptions'!F13)*(1-'Assumptions'!F17-MAX(0,'Assumptions'!F18-D76)-'Assumptions'!F19)-'Assumptions'!F6*('Assumptions'!F16*(1+C76))*('Assumptions'!F20+E76)-'Assumptions'!F6*'Assumptions'!F21)+('Callaway'!B47*(60%+40%*(MAX(50%,(1-'Assumptions'!F17-'Assumptions'!F18)+D76)/(1-'Assumptions'!F17-'Assumptions'!F18)))))*'Assumptions'!F28))/('Assumptions'!F34+F76))*55%,(((('Assumptions'!F6*('Assumptions'!F16*(1+C76))*'Assumptions'!F13)*(1-'Assumptions'!F17-MAX(0,'Assumptions'!F18-D76)-'Assumptions'!F19)-'Assumptions'!F6*('Assumptions'!F16*(1+C76))*('Assumptions'!F20+E76)-'Assumptions'!F6*'Assumptions'!F21)+('Callaway'!B47*(60%+40%*(MAX(50%,(1-'Assumptions'!F17-'Assumptions'!F18)+D76)/(1-'Assumptions'!F17-'Assumptions'!F18)))))-(('Assumptions'!F52*(1+'Assumptions'!E80))+('Assumptions'!F53*(1+'Assumptions'!F80))+(('Assumptions'!F54*(1+'Assumptions'!G80))+('Assumptions'!F55*(1+'Assumptions'!G80))+'Assumptions'!F56+'Assumptions'!F57+'Assumptions'!F58+'Assumptions'!F59+'Assumptions'!F60+'Assumptions'!F61+'Assumptions'!F62+'Assumptions'!F63+'Assumptions'!F64+'Assumptions'!F65)*(80%+20%*(MAX(50%,(1-'Assumptions'!F17-'Assumptions'!F18)+D76)/(1-'Assumptions'!F17-'Assumptions'!F18)))+((('Assumptions'!F6*('Assumptions'!F16*(1+C76))*'Assumptions'!F13)*(1-'Assumptions'!F17-MAX(0,'Assumptions'!F18-D76)-'Assumptions'!F19)-'Assumptions'!F6*('Assumptions'!F16*(1+C76))*('Assumptions'!F20+E76)-'Assumptions'!F6*'Assumptions'!F21)+('Callaway'!B47*(60%+40%*(MAX(50%,(1-'Assumptions'!F17-'Assumptions'!F18)+D76)/(1-'Assumptions'!F17-'Assumptions'!F18)))))*'Assumptions'!F28))/(1.30*(-PMT(('Assumptions'!F37+2%)/12,30*12,1)*12)))),'Assumptions'!F36)),"")</x:f>
        <x:v>0.1293277044</x:v>
      </x:c>
      <x:c r="N76" s="110" t="n">
        <x:f>J76-'Callaway'!B76-(IF(G76=1,MAX(0,MIN(MAX(0,(((('Assumptions'!F6*('Assumptions'!F16*(1+C76))*'Assumptions'!F13)*(1-'Assumptions'!F17-MAX(0,'Assumptions'!F18-D76)-'Assumptions'!F19)-'Assumptions'!F6*('Assumptions'!F16*(1+C76))*('Assumptions'!F20+E76)-'Assumptions'!F6*'Assumptions'!F21)+('Callaway'!B47*(60%+40%*(MAX(50%,(1-'Assumptions'!F17-'Assumptions'!F18)+D76)/(1-'Assumptions'!F17-'Assumptions'!F18)))))-(('Assumptions'!F52*(1+'Assumptions'!E80))+('Assumptions'!F53*(1+'Assumptions'!F80))+(('Assumptions'!F54*(1+'Assumptions'!G80))+('Assumptions'!F55*(1+'Assumptions'!G80))+'Assumptions'!F56+'Assumptions'!F57+'Assumptions'!F58+'Assumptions'!F59+'Assumptions'!F60+'Assumptions'!F61+'Assumptions'!F62+'Assumptions'!F63+'Assumptions'!F64+'Assumptions'!F65)*(80%+20%*(MAX(50%,(1-'Assumptions'!F17-'Assumptions'!F18)+D76)/(1-'Assumptions'!F17-'Assumptions'!F18)))+((('Assumptions'!F6*('Assumptions'!F16*(1+C76))*'Assumptions'!F13)*(1-'Assumptions'!F17-MAX(0,'Assumptions'!F18-D76)-'Assumptions'!F19)-'Assumptions'!F6*('Assumptions'!F16*(1+C76))*('Assumptions'!F20+E76)-'Assumptions'!F6*'Assumptions'!F21)+('Callaway'!B47*(60%+40%*(MAX(50%,(1-'Assumptions'!F17-'Assumptions'!F18)+D76)/(1-'Assumptions'!F17-'Assumptions'!F18)))))*'Assumptions'!F28))/('Assumptions'!F34+F76))*55%,(((('Assumptions'!F6*('Assumptions'!F16*(1+C76))*'Assumptions'!F13)*(1-'Assumptions'!F17-MAX(0,'Assumptions'!F18-D76)-'Assumptions'!F19)-'Assumptions'!F6*('Assumptions'!F16*(1+C76))*('Assumptions'!F20+E76)-'Assumptions'!F6*'Assumptions'!F21)+('Callaway'!B47*(60%+40%*(MAX(50%,(1-'Assumptions'!F17-'Assumptions'!F18)+D76)/(1-'Assumptions'!F17-'Assumptions'!F18)))))-(('Assumptions'!F52*(1+'Assumptions'!E80))+('Assumptions'!F53*(1+'Assumptions'!F80))+(('Assumptions'!F54*(1+'Assumptions'!G80))+('Assumptions'!F55*(1+'Assumptions'!G80))+'Assumptions'!F56+'Assumptions'!F57+'Assumptions'!F58+'Assumptions'!F59+'Assumptions'!F60+'Assumptions'!F61+'Assumptions'!F62+'Assumptions'!F63+'Assumptions'!F64+'Assumptions'!F65)*(80%+20%*(MAX(50%,(1-'Assumptions'!F17-'Assumptions'!F18)+D76)/(1-'Assumptions'!F17-'Assumptions'!F18)))+((('Assumptions'!F6*('Assumptions'!F16*(1+C76))*'Assumptions'!F13)*(1-'Assumptions'!F17-MAX(0,'Assumptions'!F18-D76)-'Assumptions'!F19)-'Assumptions'!F6*('Assumptions'!F16*(1+C76))*('Assumptions'!F20+E76)-'Assumptions'!F6*'Assumptions'!F21)+('Callaway'!B47*(60%+40%*(MAX(50%,(1-'Assumptions'!F17-'Assumptions'!F18)+D76)/(1-'Assumptions'!F17-'Assumptions'!F18)))))*'Assumptions'!F28))/(1.30*(-PMT(('Assumptions'!F37+2%)/12,30*12,1)*12))))*(-PMT(('Assumptions'!F37+2%)/12,30*12,1)*12),'Callaway'!B98))-'Callaway'!B102-'Assumptions'!F6*'Assumptions'!I80</x:f>
        <x:v>3239202.521802064</x:v>
      </x:c>
      <x:c r="O76" s="110" t="n">
        <x:f>MAX(0,(((('Assumptions'!F6*('Assumptions'!F16*(1+C76))*'Assumptions'!F13)*(1-'Assumptions'!F17-MAX(0,'Assumptions'!F18-D76)-'Assumptions'!F19)-'Assumptions'!F6*('Assumptions'!F16*(1+C76))*('Assumptions'!F20+E76)-'Assumptions'!F6*'Assumptions'!F21)+('Callaway'!B47*(60%+40%*(MAX(50%,(1-'Assumptions'!F17-'Assumptions'!F18)+D76)/(1-'Assumptions'!F17-'Assumptions'!F18)))))-(('Assumptions'!F52*(1+'Assumptions'!E80))+('Assumptions'!F53*(1+'Assumptions'!F80))+(('Assumptions'!F54*(1+'Assumptions'!G80))+('Assumptions'!F55*(1+'Assumptions'!G80))+'Assumptions'!F56+'Assumptions'!F57+'Assumptions'!F58+'Assumptions'!F59+'Assumptions'!F60+'Assumptions'!F61+'Assumptions'!F62+'Assumptions'!F63+'Assumptions'!F64+'Assumptions'!F65)*(80%+20%*(MAX(50%,(1-'Assumptions'!F17-'Assumptions'!F18)+D76)/(1-'Assumptions'!F17-'Assumptions'!F18)))+((('Assumptions'!F6*('Assumptions'!F16*(1+C76))*'Assumptions'!F13)*(1-'Assumptions'!F17-MAX(0,'Assumptions'!F18-D76)-'Assumptions'!F19)-'Assumptions'!F6*('Assumptions'!F16*(1+C76))*('Assumptions'!F20+E76)-'Assumptions'!F6*'Assumptions'!F21)+('Callaway'!B47*(60%+40%*(MAX(50%,(1-'Assumptions'!F17-'Assumptions'!F18)+D76)/(1-'Assumptions'!F17-'Assumptions'!F18)))))*'Assumptions'!F28))/('Assumptions'!F34+F76))</x:f>
        <x:v>146963300.45454547</x:v>
      </x:c>
      <x:c r="P76" s="106" t="n">
        <x:f>IF(O76&gt;0,(IF(G76=1,MAX(0,MIN(MAX(0,(((('Assumptions'!F6*('Assumptions'!F16*(1+C76))*'Assumptions'!F13)*(1-'Assumptions'!F17-MAX(0,'Assumptions'!F18-D76)-'Assumptions'!F19)-'Assumptions'!F6*('Assumptions'!F16*(1+C76))*('Assumptions'!F20+E76)-'Assumptions'!F6*'Assumptions'!F21)+('Callaway'!B47*(60%+40%*(MAX(50%,(1-'Assumptions'!F17-'Assumptions'!F18)+D76)/(1-'Assumptions'!F17-'Assumptions'!F18)))))-(('Assumptions'!F52*(1+'Assumptions'!E80))+('Assumptions'!F53*(1+'Assumptions'!F80))+(('Assumptions'!F54*(1+'Assumptions'!G80))+('Assumptions'!F55*(1+'Assumptions'!G80))+'Assumptions'!F56+'Assumptions'!F57+'Assumptions'!F58+'Assumptions'!F59+'Assumptions'!F60+'Assumptions'!F61+'Assumptions'!F62+'Assumptions'!F63+'Assumptions'!F64+'Assumptions'!F65)*(80%+20%*(MAX(50%,(1-'Assumptions'!F17-'Assumptions'!F18)+D76)/(1-'Assumptions'!F17-'Assumptions'!F18)))+((('Assumptions'!F6*('Assumptions'!F16*(1+C76))*'Assumptions'!F13)*(1-'Assumptions'!F17-MAX(0,'Assumptions'!F18-D76)-'Assumptions'!F19)-'Assumptions'!F6*('Assumptions'!F16*(1+C76))*('Assumptions'!F20+E76)-'Assumptions'!F6*'Assumptions'!F21)+('Callaway'!B47*(60%+40%*(MAX(50%,(1-'Assumptions'!F17-'Assumptions'!F18)+D76)/(1-'Assumptions'!F17-'Assumptions'!F18)))))*'Assumptions'!F28))/('Assumptions'!F34+F76))*55%,(((('Assumptions'!F6*('Assumptions'!F16*(1+C76))*'Assumptions'!F13)*(1-'Assumptions'!F17-MAX(0,'Assumptions'!F18-D76)-'Assumptions'!F19)-'Assumptions'!F6*('Assumptions'!F16*(1+C76))*('Assumptions'!F20+E76)-'Assumptions'!F6*'Assumptions'!F21)+('Callaway'!B47*(60%+40%*(MAX(50%,(1-'Assumptions'!F17-'Assumptions'!F18)+D76)/(1-'Assumptions'!F17-'Assumptions'!F18)))))-(('Assumptions'!F52*(1+'Assumptions'!E80))+('Assumptions'!F53*(1+'Assumptions'!F80))+(('Assumptions'!F54*(1+'Assumptions'!G80))+('Assumptions'!F55*(1+'Assumptions'!G80))+'Assumptions'!F56+'Assumptions'!F57+'Assumptions'!F58+'Assumptions'!F59+'Assumptions'!F60+'Assumptions'!F61+'Assumptions'!F62+'Assumptions'!F63+'Assumptions'!F64+'Assumptions'!F65)*(80%+20%*(MAX(50%,(1-'Assumptions'!F17-'Assumptions'!F18)+D76)/(1-'Assumptions'!F17-'Assumptions'!F18)))+((('Assumptions'!F6*('Assumptions'!F16*(1+C76))*'Assumptions'!F13)*(1-'Assumptions'!F17-MAX(0,'Assumptions'!F18-D76)-'Assumptions'!F19)-'Assumptions'!F6*('Assumptions'!F16*(1+C76))*('Assumptions'!F20+E76)-'Assumptions'!F6*'Assumptions'!F21)+('Callaway'!B47*(60%+40%*(MAX(50%,(1-'Assumptions'!F17-'Assumptions'!F18)+D76)/(1-'Assumptions'!F17-'Assumptions'!F18)))))*'Assumptions'!F28))/(1.30*(-PMT(('Assumptions'!F37+2%)/12,30*12,1)*12)))),'Assumptions'!F36))/O76,"")</x:f>
        <x:v>0.4252762411206921</x:v>
      </x:c>
      <x:c r="Q76" s="110" t="n">
        <x:f>O76-(IF(G76=1,MAX(0,MIN(MAX(0,(((('Assumptions'!F6*('Assumptions'!F16*(1+C76))*'Assumptions'!F13)*(1-'Assumptions'!F17-MAX(0,'Assumptions'!F18-D76)-'Assumptions'!F19)-'Assumptions'!F6*('Assumptions'!F16*(1+C76))*('Assumptions'!F20+E76)-'Assumptions'!F6*'Assumptions'!F21)+('Callaway'!B47*(60%+40%*(MAX(50%,(1-'Assumptions'!F17-'Assumptions'!F18)+D76)/(1-'Assumptions'!F17-'Assumptions'!F18)))))-(('Assumptions'!F52*(1+'Assumptions'!E80))+('Assumptions'!F53*(1+'Assumptions'!F80))+(('Assumptions'!F54*(1+'Assumptions'!G80))+('Assumptions'!F55*(1+'Assumptions'!G80))+'Assumptions'!F56+'Assumptions'!F57+'Assumptions'!F58+'Assumptions'!F59+'Assumptions'!F60+'Assumptions'!F61+'Assumptions'!F62+'Assumptions'!F63+'Assumptions'!F64+'Assumptions'!F65)*(80%+20%*(MAX(50%,(1-'Assumptions'!F17-'Assumptions'!F18)+D76)/(1-'Assumptions'!F17-'Assumptions'!F18)))+((('Assumptions'!F6*('Assumptions'!F16*(1+C76))*'Assumptions'!F13)*(1-'Assumptions'!F17-MAX(0,'Assumptions'!F18-D76)-'Assumptions'!F19)-'Assumptions'!F6*('Assumptions'!F16*(1+C76))*('Assumptions'!F20+E76)-'Assumptions'!F6*'Assumptions'!F21)+('Callaway'!B47*(60%+40%*(MAX(50%,(1-'Assumptions'!F17-'Assumptions'!F18)+D76)/(1-'Assumptions'!F17-'Assumptions'!F18)))))*'Assumptions'!F28))/('Assumptions'!F34+F76))*55%,(((('Assumptions'!F6*('Assumptions'!F16*(1+C76))*'Assumptions'!F13)*(1-'Assumptions'!F17-MAX(0,'Assumptions'!F18-D76)-'Assumptions'!F19)-'Assumptions'!F6*('Assumptions'!F16*(1+C76))*('Assumptions'!F20+E76)-'Assumptions'!F6*'Assumptions'!F21)+('Callaway'!B47*(60%+40%*(MAX(50%,(1-'Assumptions'!F17-'Assumptions'!F18)+D76)/(1-'Assumptions'!F17-'Assumptions'!F18)))))-(('Assumptions'!F52*(1+'Assumptions'!E80))+('Assumptions'!F53*(1+'Assumptions'!F80))+(('Assumptions'!F54*(1+'Assumptions'!G80))+('Assumptions'!F55*(1+'Assumptions'!G80))+'Assumptions'!F56+'Assumptions'!F57+'Assumptions'!F58+'Assumptions'!F59+'Assumptions'!F60+'Assumptions'!F61+'Assumptions'!F62+'Assumptions'!F63+'Assumptions'!F64+'Assumptions'!F65)*(80%+20%*(MAX(50%,(1-'Assumptions'!F17-'Assumptions'!F18)+D76)/(1-'Assumptions'!F17-'Assumptions'!F18)))+((('Assumptions'!F6*('Assumptions'!F16*(1+C76))*'Assumptions'!F13)*(1-'Assumptions'!F17-MAX(0,'Assumptions'!F18-D76)-'Assumptions'!F19)-'Assumptions'!F6*('Assumptions'!F16*(1+C76))*('Assumptions'!F20+E76)-'Assumptions'!F6*'Assumptions'!F21)+('Callaway'!B47*(60%+40%*(MAX(50%,(1-'Assumptions'!F17-'Assumptions'!F18)+D76)/(1-'Assumptions'!F17-'Assumptions'!F18)))))*'Assumptions'!F28))/(1.30*(-PMT(('Assumptions'!F37+2%)/12,30*12,1)*12)))),'Assumptions'!F36))-'Assumptions'!F41</x:f>
        <x:v>84463300.45454547</x:v>
      </x:c>
      <x:c r="R76" s="110" t="n">
        <x:f>IF(G76=1,MAX(0,'Assumptions'!F36-(MAX(0,MIN(MAX(0,(((('Assumptions'!F6*('Assumptions'!F16*(1+C76))*'Assumptions'!F13)*(1-'Assumptions'!F17-MAX(0,'Assumptions'!F18-D76)-'Assumptions'!F19)-'Assumptions'!F6*('Assumptions'!F16*(1+C76))*('Assumptions'!F20+E76)-'Assumptions'!F6*'Assumptions'!F21)+('Callaway'!B47*(60%+40%*(MAX(50%,(1-'Assumptions'!F17-'Assumptions'!F18)+D76)/(1-'Assumptions'!F17-'Assumptions'!F18)))))-(('Assumptions'!F52*(1+'Assumptions'!E80))+('Assumptions'!F53*(1+'Assumptions'!F80))+(('Assumptions'!F54*(1+'Assumptions'!G80))+('Assumptions'!F55*(1+'Assumptions'!G80))+'Assumptions'!F56+'Assumptions'!F57+'Assumptions'!F58+'Assumptions'!F59+'Assumptions'!F60+'Assumptions'!F61+'Assumptions'!F62+'Assumptions'!F63+'Assumptions'!F64+'Assumptions'!F65)*(80%+20%*(MAX(50%,(1-'Assumptions'!F17-'Assumptions'!F18)+D76)/(1-'Assumptions'!F17-'Assumptions'!F18)))+((('Assumptions'!F6*('Assumptions'!F16*(1+C76))*'Assumptions'!F13)*(1-'Assumptions'!F17-MAX(0,'Assumptions'!F18-D76)-'Assumptions'!F19)-'Assumptions'!F6*('Assumptions'!F16*(1+C76))*('Assumptions'!F20+E76)-'Assumptions'!F6*'Assumptions'!F21)+('Callaway'!B47*(60%+40%*(MAX(50%,(1-'Assumptions'!F17-'Assumptions'!F18)+D76)/(1-'Assumptions'!F17-'Assumptions'!F18)))))*'Assumptions'!F28))/('Assumptions'!F34+F76))*55%,(((('Assumptions'!F6*('Assumptions'!F16*(1+C76))*'Assumptions'!F13)*(1-'Assumptions'!F17-MAX(0,'Assumptions'!F18-D76)-'Assumptions'!F19)-'Assumptions'!F6*('Assumptions'!F16*(1+C76))*('Assumptions'!F20+E76)-'Assumptions'!F6*'Assumptions'!F21)+('Callaway'!B47*(60%+40%*(MAX(50%,(1-'Assumptions'!F17-'Assumptions'!F18)+D76)/(1-'Assumptions'!F17-'Assumptions'!F18)))))-(('Assumptions'!F52*(1+'Assumptions'!E80))+('Assumptions'!F53*(1+'Assumptions'!F80))+(('Assumptions'!F54*(1+'Assumptions'!G80))+('Assumptions'!F55*(1+'Assumptions'!G80))+'Assumptions'!F56+'Assumptions'!F57+'Assumptions'!F58+'Assumptions'!F59+'Assumptions'!F60+'Assumptions'!F61+'Assumptions'!F62+'Assumptions'!F63+'Assumptions'!F64+'Assumptions'!F65)*(80%+20%*(MAX(50%,(1-'Assumptions'!F17-'Assumptions'!F18)+D76)/(1-'Assumptions'!F17-'Assumptions'!F18)))+((('Assumptions'!F6*('Assumptions'!F16*(1+C76))*'Assumptions'!F13)*(1-'Assumptions'!F17-MAX(0,'Assumptions'!F18-D76)-'Assumptions'!F19)-'Assumptions'!F6*('Assumptions'!F16*(1+C76))*('Assumptions'!F20+E76)-'Assumptions'!F6*'Assumptions'!F21)+('Callaway'!B47*(60%+40%*(MAX(50%,(1-'Assumptions'!F17-'Assumptions'!F18)+D76)/(1-'Assumptions'!F17-'Assumptions'!F18)))))*'Assumptions'!F28))/(1.30*(-PMT(('Assumptions'!F37+2%)/12,30*12,1)*12)))))),0)</x:f>
        <x:v>0</x:v>
      </x:c>
      <x:c r="S76" s="32" t="str">
        <x:v>Property cash flow, then common equity</x:v>
      </x:c>
    </x:row>
    <x:row r="77">
      <x:c r="A77" s="32" t="str">
        <x:v>Callaway</x:v>
      </x:c>
      <x:c r="B77" s="32" t="str">
        <x:v>Payroll and R&amp;M +8%</x:v>
      </x:c>
      <x:c r="C77" s="104" t="n">
        <x:f>'Assumptions'!B81</x:f>
        <x:v>0</x:v>
      </x:c>
      <x:c r="D77" s="104" t="n">
        <x:f>'Assumptions'!C81</x:f>
        <x:v>0</x:v>
      </x:c>
      <x:c r="E77" s="102" t="n">
        <x:f>'Assumptions'!D81</x:f>
        <x:v>0</x:v>
      </x:c>
      <x:c r="F77" s="104" t="n">
        <x:f>'Assumptions'!H81</x:f>
        <x:v>0</x:v>
      </x:c>
      <x:c r="G77" s="91" t="n">
        <x:f>'Assumptions'!J81</x:f>
        <x:v>0</x:v>
      </x:c>
      <x:c r="H77" s="110" t="n">
        <x:f>(('Assumptions'!F6*('Assumptions'!F16*(1+C77))*'Assumptions'!F13)*(1-'Assumptions'!F17-MAX(0,'Assumptions'!F18-D77)-'Assumptions'!F19)-'Assumptions'!F6*('Assumptions'!F16*(1+C77))*('Assumptions'!F20+E77)-'Assumptions'!F6*'Assumptions'!F21)/'Assumptions'!F6/'Assumptions'!F13</x:f>
        <x:v>2305.25</x:v>
      </x:c>
      <x:c r="I77" s="110" t="n">
        <x:f>((('Assumptions'!F6*('Assumptions'!F16*(1+C77))*'Assumptions'!F13)*(1-'Assumptions'!F17-MAX(0,'Assumptions'!F18-D77)-'Assumptions'!F19)-'Assumptions'!F6*('Assumptions'!F16*(1+C77))*('Assumptions'!F20+E77)-'Assumptions'!F6*'Assumptions'!F21)+('Callaway'!B47*(60%+40%*(MAX(50%,(1-'Assumptions'!F17-'Assumptions'!F18)+D77)/(1-'Assumptions'!F17-'Assumptions'!F18)))))</x:f>
        <x:v>17735032.5</x:v>
      </x:c>
      <x:c r="J77" s="110" t="n">
        <x:f>(((('Assumptions'!F6*('Assumptions'!F16*(1+C77))*'Assumptions'!F13)*(1-'Assumptions'!F17-MAX(0,'Assumptions'!F18-D77)-'Assumptions'!F19)-'Assumptions'!F6*('Assumptions'!F16*(1+C77))*('Assumptions'!F20+E77)-'Assumptions'!F6*'Assumptions'!F21)+('Callaway'!B47*(60%+40%*(MAX(50%,(1-'Assumptions'!F17-'Assumptions'!F18)+D77)/(1-'Assumptions'!F17-'Assumptions'!F18)))))-(('Assumptions'!F52*(1+'Assumptions'!E81))+('Assumptions'!F53*(1+'Assumptions'!F81))+(('Assumptions'!F54*(1+'Assumptions'!G81))+('Assumptions'!F55*(1+'Assumptions'!G81))+'Assumptions'!F56+'Assumptions'!F57+'Assumptions'!F58+'Assumptions'!F59+'Assumptions'!F60+'Assumptions'!F61+'Assumptions'!F62+'Assumptions'!F63+'Assumptions'!F64+'Assumptions'!F65)*(80%+20%*(MAX(50%,(1-'Assumptions'!F17-'Assumptions'!F18)+D77)/(1-'Assumptions'!F17-'Assumptions'!F18)))+((('Assumptions'!F6*('Assumptions'!F16*(1+C77))*'Assumptions'!F13)*(1-'Assumptions'!F17-MAX(0,'Assumptions'!F18-D77)-'Assumptions'!F19)-'Assumptions'!F6*('Assumptions'!F16*(1+C77))*('Assumptions'!F20+E77)-'Assumptions'!F6*'Assumptions'!F21)+('Callaway'!B47*(60%+40%*(MAX(50%,(1-'Assumptions'!F17-'Assumptions'!F18)+D77)/(1-'Assumptions'!F17-'Assumptions'!F18)))))*'Assumptions'!F28))</x:f>
        <x:v>7996981.525</x:v>
      </x:c>
      <x:c r="K77" s="106" t="n">
        <x:f>J77/'Callaway'!B73-1</x:f>
        <x:v>-0.019134104440399757</x:v>
      </x:c>
      <x:c r="L77" s="112" t="n">
        <x:f>IF((IF(G77=1,MAX(0,MIN(MAX(0,(((('Assumptions'!F6*('Assumptions'!F16*(1+C77))*'Assumptions'!F13)*(1-'Assumptions'!F17-MAX(0,'Assumptions'!F18-D77)-'Assumptions'!F19)-'Assumptions'!F6*('Assumptions'!F16*(1+C77))*('Assumptions'!F20+E77)-'Assumptions'!F6*'Assumptions'!F21)+('Callaway'!B47*(60%+40%*(MAX(50%,(1-'Assumptions'!F17-'Assumptions'!F18)+D77)/(1-'Assumptions'!F17-'Assumptions'!F18)))))-(('Assumptions'!F52*(1+'Assumptions'!E81))+('Assumptions'!F53*(1+'Assumptions'!F81))+(('Assumptions'!F54*(1+'Assumptions'!G81))+('Assumptions'!F55*(1+'Assumptions'!G81))+'Assumptions'!F56+'Assumptions'!F57+'Assumptions'!F58+'Assumptions'!F59+'Assumptions'!F60+'Assumptions'!F61+'Assumptions'!F62+'Assumptions'!F63+'Assumptions'!F64+'Assumptions'!F65)*(80%+20%*(MAX(50%,(1-'Assumptions'!F17-'Assumptions'!F18)+D77)/(1-'Assumptions'!F17-'Assumptions'!F18)))+((('Assumptions'!F6*('Assumptions'!F16*(1+C77))*'Assumptions'!F13)*(1-'Assumptions'!F17-MAX(0,'Assumptions'!F18-D77)-'Assumptions'!F19)-'Assumptions'!F6*('Assumptions'!F16*(1+C77))*('Assumptions'!F20+E77)-'Assumptions'!F6*'Assumptions'!F21)+('Callaway'!B47*(60%+40%*(MAX(50%,(1-'Assumptions'!F17-'Assumptions'!F18)+D77)/(1-'Assumptions'!F17-'Assumptions'!F18)))))*'Assumptions'!F28))/('Assumptions'!F34+F77))*55%,(((('Assumptions'!F6*('Assumptions'!F16*(1+C77))*'Assumptions'!F13)*(1-'Assumptions'!F17-MAX(0,'Assumptions'!F18-D77)-'Assumptions'!F19)-'Assumptions'!F6*('Assumptions'!F16*(1+C77))*('Assumptions'!F20+E77)-'Assumptions'!F6*'Assumptions'!F21)+('Callaway'!B47*(60%+40%*(MAX(50%,(1-'Assumptions'!F17-'Assumptions'!F18)+D77)/(1-'Assumptions'!F17-'Assumptions'!F18)))))-(('Assumptions'!F52*(1+'Assumptions'!E81))+('Assumptions'!F53*(1+'Assumptions'!F81))+(('Assumptions'!F54*(1+'Assumptions'!G81))+('Assumptions'!F55*(1+'Assumptions'!G81))+'Assumptions'!F56+'Assumptions'!F57+'Assumptions'!F58+'Assumptions'!F59+'Assumptions'!F60+'Assumptions'!F61+'Assumptions'!F62+'Assumptions'!F63+'Assumptions'!F64+'Assumptions'!F65)*(80%+20%*(MAX(50%,(1-'Assumptions'!F17-'Assumptions'!F18)+D77)/(1-'Assumptions'!F17-'Assumptions'!F18)))+((('Assumptions'!F6*('Assumptions'!F16*(1+C77))*'Assumptions'!F13)*(1-'Assumptions'!F17-MAX(0,'Assumptions'!F18-D77)-'Assumptions'!F19)-'Assumptions'!F6*('Assumptions'!F16*(1+C77))*('Assumptions'!F20+E77)-'Assumptions'!F6*'Assumptions'!F21)+('Callaway'!B47*(60%+40%*(MAX(50%,(1-'Assumptions'!F17-'Assumptions'!F18)+D77)/(1-'Assumptions'!F17-'Assumptions'!F18)))))*'Assumptions'!F28))/(1.30*(-PMT(('Assumptions'!F37+2%)/12,30*12,1)*12))))*(-PMT(('Assumptions'!F37+2%)/12,30*12,1)*12),'Callaway'!B98))&gt;0,J77/(IF(G77=1,MAX(0,MIN(MAX(0,(((('Assumptions'!F6*('Assumptions'!F16*(1+C77))*'Assumptions'!F13)*(1-'Assumptions'!F17-MAX(0,'Assumptions'!F18-D77)-'Assumptions'!F19)-'Assumptions'!F6*('Assumptions'!F16*(1+C77))*('Assumptions'!F20+E77)-'Assumptions'!F6*'Assumptions'!F21)+('Callaway'!B47*(60%+40%*(MAX(50%,(1-'Assumptions'!F17-'Assumptions'!F18)+D77)/(1-'Assumptions'!F17-'Assumptions'!F18)))))-(('Assumptions'!F52*(1+'Assumptions'!E81))+('Assumptions'!F53*(1+'Assumptions'!F81))+(('Assumptions'!F54*(1+'Assumptions'!G81))+('Assumptions'!F55*(1+'Assumptions'!G81))+'Assumptions'!F56+'Assumptions'!F57+'Assumptions'!F58+'Assumptions'!F59+'Assumptions'!F60+'Assumptions'!F61+'Assumptions'!F62+'Assumptions'!F63+'Assumptions'!F64+'Assumptions'!F65)*(80%+20%*(MAX(50%,(1-'Assumptions'!F17-'Assumptions'!F18)+D77)/(1-'Assumptions'!F17-'Assumptions'!F18)))+((('Assumptions'!F6*('Assumptions'!F16*(1+C77))*'Assumptions'!F13)*(1-'Assumptions'!F17-MAX(0,'Assumptions'!F18-D77)-'Assumptions'!F19)-'Assumptions'!F6*('Assumptions'!F16*(1+C77))*('Assumptions'!F20+E77)-'Assumptions'!F6*'Assumptions'!F21)+('Callaway'!B47*(60%+40%*(MAX(50%,(1-'Assumptions'!F17-'Assumptions'!F18)+D77)/(1-'Assumptions'!F17-'Assumptions'!F18)))))*'Assumptions'!F28))/('Assumptions'!F34+F77))*55%,(((('Assumptions'!F6*('Assumptions'!F16*(1+C77))*'Assumptions'!F13)*(1-'Assumptions'!F17-MAX(0,'Assumptions'!F18-D77)-'Assumptions'!F19)-'Assumptions'!F6*('Assumptions'!F16*(1+C77))*('Assumptions'!F20+E77)-'Assumptions'!F6*'Assumptions'!F21)+('Callaway'!B47*(60%+40%*(MAX(50%,(1-'Assumptions'!F17-'Assumptions'!F18)+D77)/(1-'Assumptions'!F17-'Assumptions'!F18)))))-(('Assumptions'!F52*(1+'Assumptions'!E81))+('Assumptions'!F53*(1+'Assumptions'!F81))+(('Assumptions'!F54*(1+'Assumptions'!G81))+('Assumptions'!F55*(1+'Assumptions'!G81))+'Assumptions'!F56+'Assumptions'!F57+'Assumptions'!F58+'Assumptions'!F59+'Assumptions'!F60+'Assumptions'!F61+'Assumptions'!F62+'Assumptions'!F63+'Assumptions'!F64+'Assumptions'!F65)*(80%+20%*(MAX(50%,(1-'Assumptions'!F17-'Assumptions'!F18)+D77)/(1-'Assumptions'!F17-'Assumptions'!F18)))+((('Assumptions'!F6*('Assumptions'!F16*(1+C77))*'Assumptions'!F13)*(1-'Assumptions'!F17-MAX(0,'Assumptions'!F18-D77)-'Assumptions'!F19)-'Assumptions'!F6*('Assumptions'!F16*(1+C77))*('Assumptions'!F20+E77)-'Assumptions'!F6*'Assumptions'!F21)+('Callaway'!B47*(60%+40%*(MAX(50%,(1-'Assumptions'!F17-'Assumptions'!F18)+D77)/(1-'Assumptions'!F17-'Assumptions'!F18)))))*'Assumptions'!F28))/(1.30*(-PMT(('Assumptions'!F37+2%)/12,30*12,1)*12))))*(-PMT(('Assumptions'!F37+2%)/12,30*12,1)*12),'Callaway'!B98)),"")</x:f>
        <x:v>1.7317434084916463</x:v>
      </x:c>
      <x:c r="M77" s="106" t="n">
        <x:f>IF((IF(G77=1,MAX(0,MIN(MAX(0,(((('Assumptions'!F6*('Assumptions'!F16*(1+C77))*'Assumptions'!F13)*(1-'Assumptions'!F17-MAX(0,'Assumptions'!F18-D77)-'Assumptions'!F19)-'Assumptions'!F6*('Assumptions'!F16*(1+C77))*('Assumptions'!F20+E77)-'Assumptions'!F6*'Assumptions'!F21)+('Callaway'!B47*(60%+40%*(MAX(50%,(1-'Assumptions'!F17-'Assumptions'!F18)+D77)/(1-'Assumptions'!F17-'Assumptions'!F18)))))-(('Assumptions'!F52*(1+'Assumptions'!E81))+('Assumptions'!F53*(1+'Assumptions'!F81))+(('Assumptions'!F54*(1+'Assumptions'!G81))+('Assumptions'!F55*(1+'Assumptions'!G81))+'Assumptions'!F56+'Assumptions'!F57+'Assumptions'!F58+'Assumptions'!F59+'Assumptions'!F60+'Assumptions'!F61+'Assumptions'!F62+'Assumptions'!F63+'Assumptions'!F64+'Assumptions'!F65)*(80%+20%*(MAX(50%,(1-'Assumptions'!F17-'Assumptions'!F18)+D77)/(1-'Assumptions'!F17-'Assumptions'!F18)))+((('Assumptions'!F6*('Assumptions'!F16*(1+C77))*'Assumptions'!F13)*(1-'Assumptions'!F17-MAX(0,'Assumptions'!F18-D77)-'Assumptions'!F19)-'Assumptions'!F6*('Assumptions'!F16*(1+C77))*('Assumptions'!F20+E77)-'Assumptions'!F6*'Assumptions'!F21)+('Callaway'!B47*(60%+40%*(MAX(50%,(1-'Assumptions'!F17-'Assumptions'!F18)+D77)/(1-'Assumptions'!F17-'Assumptions'!F18)))))*'Assumptions'!F28))/('Assumptions'!F34+F77))*55%,(((('Assumptions'!F6*('Assumptions'!F16*(1+C77))*'Assumptions'!F13)*(1-'Assumptions'!F17-MAX(0,'Assumptions'!F18-D77)-'Assumptions'!F19)-'Assumptions'!F6*('Assumptions'!F16*(1+C77))*('Assumptions'!F20+E77)-'Assumptions'!F6*'Assumptions'!F21)+('Callaway'!B47*(60%+40%*(MAX(50%,(1-'Assumptions'!F17-'Assumptions'!F18)+D77)/(1-'Assumptions'!F17-'Assumptions'!F18)))))-(('Assumptions'!F52*(1+'Assumptions'!E81))+('Assumptions'!F53*(1+'Assumptions'!F81))+(('Assumptions'!F54*(1+'Assumptions'!G81))+('Assumptions'!F55*(1+'Assumptions'!G81))+'Assumptions'!F56+'Assumptions'!F57+'Assumptions'!F58+'Assumptions'!F59+'Assumptions'!F60+'Assumptions'!F61+'Assumptions'!F62+'Assumptions'!F63+'Assumptions'!F64+'Assumptions'!F65)*(80%+20%*(MAX(50%,(1-'Assumptions'!F17-'Assumptions'!F18)+D77)/(1-'Assumptions'!F17-'Assumptions'!F18)))+((('Assumptions'!F6*('Assumptions'!F16*(1+C77))*'Assumptions'!F13)*(1-'Assumptions'!F17-MAX(0,'Assumptions'!F18-D77)-'Assumptions'!F19)-'Assumptions'!F6*('Assumptions'!F16*(1+C77))*('Assumptions'!F20+E77)-'Assumptions'!F6*'Assumptions'!F21)+('Callaway'!B47*(60%+40%*(MAX(50%,(1-'Assumptions'!F17-'Assumptions'!F18)+D77)/(1-'Assumptions'!F17-'Assumptions'!F18)))))*'Assumptions'!F28))/(1.30*(-PMT(('Assumptions'!F37+2%)/12,30*12,1)*12)))),'Assumptions'!F36))&gt;0,J77/(IF(G77=1,MAX(0,MIN(MAX(0,(((('Assumptions'!F6*('Assumptions'!F16*(1+C77))*'Assumptions'!F13)*(1-'Assumptions'!F17-MAX(0,'Assumptions'!F18-D77)-'Assumptions'!F19)-'Assumptions'!F6*('Assumptions'!F16*(1+C77))*('Assumptions'!F20+E77)-'Assumptions'!F6*'Assumptions'!F21)+('Callaway'!B47*(60%+40%*(MAX(50%,(1-'Assumptions'!F17-'Assumptions'!F18)+D77)/(1-'Assumptions'!F17-'Assumptions'!F18)))))-(('Assumptions'!F52*(1+'Assumptions'!E81))+('Assumptions'!F53*(1+'Assumptions'!F81))+(('Assumptions'!F54*(1+'Assumptions'!G81))+('Assumptions'!F55*(1+'Assumptions'!G81))+'Assumptions'!F56+'Assumptions'!F57+'Assumptions'!F58+'Assumptions'!F59+'Assumptions'!F60+'Assumptions'!F61+'Assumptions'!F62+'Assumptions'!F63+'Assumptions'!F64+'Assumptions'!F65)*(80%+20%*(MAX(50%,(1-'Assumptions'!F17-'Assumptions'!F18)+D77)/(1-'Assumptions'!F17-'Assumptions'!F18)))+((('Assumptions'!F6*('Assumptions'!F16*(1+C77))*'Assumptions'!F13)*(1-'Assumptions'!F17-MAX(0,'Assumptions'!F18-D77)-'Assumptions'!F19)-'Assumptions'!F6*('Assumptions'!F16*(1+C77))*('Assumptions'!F20+E77)-'Assumptions'!F6*'Assumptions'!F21)+('Callaway'!B47*(60%+40%*(MAX(50%,(1-'Assumptions'!F17-'Assumptions'!F18)+D77)/(1-'Assumptions'!F17-'Assumptions'!F18)))))*'Assumptions'!F28))/('Assumptions'!F34+F77))*55%,(((('Assumptions'!F6*('Assumptions'!F16*(1+C77))*'Assumptions'!F13)*(1-'Assumptions'!F17-MAX(0,'Assumptions'!F18-D77)-'Assumptions'!F19)-'Assumptions'!F6*('Assumptions'!F16*(1+C77))*('Assumptions'!F20+E77)-'Assumptions'!F6*'Assumptions'!F21)+('Callaway'!B47*(60%+40%*(MAX(50%,(1-'Assumptions'!F17-'Assumptions'!F18)+D77)/(1-'Assumptions'!F17-'Assumptions'!F18)))))-(('Assumptions'!F52*(1+'Assumptions'!E81))+('Assumptions'!F53*(1+'Assumptions'!F81))+(('Assumptions'!F54*(1+'Assumptions'!G81))+('Assumptions'!F55*(1+'Assumptions'!G81))+'Assumptions'!F56+'Assumptions'!F57+'Assumptions'!F58+'Assumptions'!F59+'Assumptions'!F60+'Assumptions'!F61+'Assumptions'!F62+'Assumptions'!F63+'Assumptions'!F64+'Assumptions'!F65)*(80%+20%*(MAX(50%,(1-'Assumptions'!F17-'Assumptions'!F18)+D77)/(1-'Assumptions'!F17-'Assumptions'!F18)))+((('Assumptions'!F6*('Assumptions'!F16*(1+C77))*'Assumptions'!F13)*(1-'Assumptions'!F17-MAX(0,'Assumptions'!F18-D77)-'Assumptions'!F19)-'Assumptions'!F6*('Assumptions'!F16*(1+C77))*('Assumptions'!F20+E77)-'Assumptions'!F6*'Assumptions'!F21)+('Callaway'!B47*(60%+40%*(MAX(50%,(1-'Assumptions'!F17-'Assumptions'!F18)+D77)/(1-'Assumptions'!F17-'Assumptions'!F18)))))*'Assumptions'!F28))/(1.30*(-PMT(('Assumptions'!F37+2%)/12,30*12,1)*12)))),'Assumptions'!F36)),"")</x:f>
        <x:v>0.1279517044</x:v>
      </x:c>
      <x:c r="N77" s="110" t="n">
        <x:f>J77-'Callaway'!B76-(IF(G77=1,MAX(0,MIN(MAX(0,(((('Assumptions'!F6*('Assumptions'!F16*(1+C77))*'Assumptions'!F13)*(1-'Assumptions'!F17-MAX(0,'Assumptions'!F18-D77)-'Assumptions'!F19)-'Assumptions'!F6*('Assumptions'!F16*(1+C77))*('Assumptions'!F20+E77)-'Assumptions'!F6*'Assumptions'!F21)+('Callaway'!B47*(60%+40%*(MAX(50%,(1-'Assumptions'!F17-'Assumptions'!F18)+D77)/(1-'Assumptions'!F17-'Assumptions'!F18)))))-(('Assumptions'!F52*(1+'Assumptions'!E81))+('Assumptions'!F53*(1+'Assumptions'!F81))+(('Assumptions'!F54*(1+'Assumptions'!G81))+('Assumptions'!F55*(1+'Assumptions'!G81))+'Assumptions'!F56+'Assumptions'!F57+'Assumptions'!F58+'Assumptions'!F59+'Assumptions'!F60+'Assumptions'!F61+'Assumptions'!F62+'Assumptions'!F63+'Assumptions'!F64+'Assumptions'!F65)*(80%+20%*(MAX(50%,(1-'Assumptions'!F17-'Assumptions'!F18)+D77)/(1-'Assumptions'!F17-'Assumptions'!F18)))+((('Assumptions'!F6*('Assumptions'!F16*(1+C77))*'Assumptions'!F13)*(1-'Assumptions'!F17-MAX(0,'Assumptions'!F18-D77)-'Assumptions'!F19)-'Assumptions'!F6*('Assumptions'!F16*(1+C77))*('Assumptions'!F20+E77)-'Assumptions'!F6*'Assumptions'!F21)+('Callaway'!B47*(60%+40%*(MAX(50%,(1-'Assumptions'!F17-'Assumptions'!F18)+D77)/(1-'Assumptions'!F17-'Assumptions'!F18)))))*'Assumptions'!F28))/('Assumptions'!F34+F77))*55%,(((('Assumptions'!F6*('Assumptions'!F16*(1+C77))*'Assumptions'!F13)*(1-'Assumptions'!F17-MAX(0,'Assumptions'!F18-D77)-'Assumptions'!F19)-'Assumptions'!F6*('Assumptions'!F16*(1+C77))*('Assumptions'!F20+E77)-'Assumptions'!F6*'Assumptions'!F21)+('Callaway'!B47*(60%+40%*(MAX(50%,(1-'Assumptions'!F17-'Assumptions'!F18)+D77)/(1-'Assumptions'!F17-'Assumptions'!F18)))))-(('Assumptions'!F52*(1+'Assumptions'!E81))+('Assumptions'!F53*(1+'Assumptions'!F81))+(('Assumptions'!F54*(1+'Assumptions'!G81))+('Assumptions'!F55*(1+'Assumptions'!G81))+'Assumptions'!F56+'Assumptions'!F57+'Assumptions'!F58+'Assumptions'!F59+'Assumptions'!F60+'Assumptions'!F61+'Assumptions'!F62+'Assumptions'!F63+'Assumptions'!F64+'Assumptions'!F65)*(80%+20%*(MAX(50%,(1-'Assumptions'!F17-'Assumptions'!F18)+D77)/(1-'Assumptions'!F17-'Assumptions'!F18)))+((('Assumptions'!F6*('Assumptions'!F16*(1+C77))*'Assumptions'!F13)*(1-'Assumptions'!F17-MAX(0,'Assumptions'!F18-D77)-'Assumptions'!F19)-'Assumptions'!F6*('Assumptions'!F16*(1+C77))*('Assumptions'!F20+E77)-'Assumptions'!F6*'Assumptions'!F21)+('Callaway'!B47*(60%+40%*(MAX(50%,(1-'Assumptions'!F17-'Assumptions'!F18)+D77)/(1-'Assumptions'!F17-'Assumptions'!F18)))))*'Assumptions'!F28))/(1.30*(-PMT(('Assumptions'!F37+2%)/12,30*12,1)*12))))*(-PMT(('Assumptions'!F37+2%)/12,30*12,1)*12),'Callaway'!B98))-'Callaway'!B102-'Assumptions'!F6*'Assumptions'!I81</x:f>
        <x:v>3153202.521802064</x:v>
      </x:c>
      <x:c r="O77" s="110" t="n">
        <x:f>MAX(0,(((('Assumptions'!F6*('Assumptions'!F16*(1+C77))*'Assumptions'!F13)*(1-'Assumptions'!F17-MAX(0,'Assumptions'!F18-D77)-'Assumptions'!F19)-'Assumptions'!F6*('Assumptions'!F16*(1+C77))*('Assumptions'!F20+E77)-'Assumptions'!F6*'Assumptions'!F21)+('Callaway'!B47*(60%+40%*(MAX(50%,(1-'Assumptions'!F17-'Assumptions'!F18)+D77)/(1-'Assumptions'!F17-'Assumptions'!F18)))))-(('Assumptions'!F52*(1+'Assumptions'!E81))+('Assumptions'!F53*(1+'Assumptions'!F81))+(('Assumptions'!F54*(1+'Assumptions'!G81))+('Assumptions'!F55*(1+'Assumptions'!G81))+'Assumptions'!F56+'Assumptions'!F57+'Assumptions'!F58+'Assumptions'!F59+'Assumptions'!F60+'Assumptions'!F61+'Assumptions'!F62+'Assumptions'!F63+'Assumptions'!F64+'Assumptions'!F65)*(80%+20%*(MAX(50%,(1-'Assumptions'!F17-'Assumptions'!F18)+D77)/(1-'Assumptions'!F17-'Assumptions'!F18)))+((('Assumptions'!F6*('Assumptions'!F16*(1+C77))*'Assumptions'!F13)*(1-'Assumptions'!F17-MAX(0,'Assumptions'!F18-D77)-'Assumptions'!F19)-'Assumptions'!F6*('Assumptions'!F16*(1+C77))*('Assumptions'!F20+E77)-'Assumptions'!F6*'Assumptions'!F21)+('Callaway'!B47*(60%+40%*(MAX(50%,(1-'Assumptions'!F17-'Assumptions'!F18)+D77)/(1-'Assumptions'!F17-'Assumptions'!F18)))))*'Assumptions'!F28))/('Assumptions'!F34+F77))</x:f>
        <x:v>145399664.0909091</x:v>
      </x:c>
      <x:c r="P77" s="106" t="n">
        <x:f>IF(O77&gt;0,(IF(G77=1,MAX(0,MIN(MAX(0,(((('Assumptions'!F6*('Assumptions'!F16*(1+C77))*'Assumptions'!F13)*(1-'Assumptions'!F17-MAX(0,'Assumptions'!F18-D77)-'Assumptions'!F19)-'Assumptions'!F6*('Assumptions'!F16*(1+C77))*('Assumptions'!F20+E77)-'Assumptions'!F6*'Assumptions'!F21)+('Callaway'!B47*(60%+40%*(MAX(50%,(1-'Assumptions'!F17-'Assumptions'!F18)+D77)/(1-'Assumptions'!F17-'Assumptions'!F18)))))-(('Assumptions'!F52*(1+'Assumptions'!E81))+('Assumptions'!F53*(1+'Assumptions'!F81))+(('Assumptions'!F54*(1+'Assumptions'!G81))+('Assumptions'!F55*(1+'Assumptions'!G81))+'Assumptions'!F56+'Assumptions'!F57+'Assumptions'!F58+'Assumptions'!F59+'Assumptions'!F60+'Assumptions'!F61+'Assumptions'!F62+'Assumptions'!F63+'Assumptions'!F64+'Assumptions'!F65)*(80%+20%*(MAX(50%,(1-'Assumptions'!F17-'Assumptions'!F18)+D77)/(1-'Assumptions'!F17-'Assumptions'!F18)))+((('Assumptions'!F6*('Assumptions'!F16*(1+C77))*'Assumptions'!F13)*(1-'Assumptions'!F17-MAX(0,'Assumptions'!F18-D77)-'Assumptions'!F19)-'Assumptions'!F6*('Assumptions'!F16*(1+C77))*('Assumptions'!F20+E77)-'Assumptions'!F6*'Assumptions'!F21)+('Callaway'!B47*(60%+40%*(MAX(50%,(1-'Assumptions'!F17-'Assumptions'!F18)+D77)/(1-'Assumptions'!F17-'Assumptions'!F18)))))*'Assumptions'!F28))/('Assumptions'!F34+F77))*55%,(((('Assumptions'!F6*('Assumptions'!F16*(1+C77))*'Assumptions'!F13)*(1-'Assumptions'!F17-MAX(0,'Assumptions'!F18-D77)-'Assumptions'!F19)-'Assumptions'!F6*('Assumptions'!F16*(1+C77))*('Assumptions'!F20+E77)-'Assumptions'!F6*'Assumptions'!F21)+('Callaway'!B47*(60%+40%*(MAX(50%,(1-'Assumptions'!F17-'Assumptions'!F18)+D77)/(1-'Assumptions'!F17-'Assumptions'!F18)))))-(('Assumptions'!F52*(1+'Assumptions'!E81))+('Assumptions'!F53*(1+'Assumptions'!F81))+(('Assumptions'!F54*(1+'Assumptions'!G81))+('Assumptions'!F55*(1+'Assumptions'!G81))+'Assumptions'!F56+'Assumptions'!F57+'Assumptions'!F58+'Assumptions'!F59+'Assumptions'!F60+'Assumptions'!F61+'Assumptions'!F62+'Assumptions'!F63+'Assumptions'!F64+'Assumptions'!F65)*(80%+20%*(MAX(50%,(1-'Assumptions'!F17-'Assumptions'!F18)+D77)/(1-'Assumptions'!F17-'Assumptions'!F18)))+((('Assumptions'!F6*('Assumptions'!F16*(1+C77))*'Assumptions'!F13)*(1-'Assumptions'!F17-MAX(0,'Assumptions'!F18-D77)-'Assumptions'!F19)-'Assumptions'!F6*('Assumptions'!F16*(1+C77))*('Assumptions'!F20+E77)-'Assumptions'!F6*'Assumptions'!F21)+('Callaway'!B47*(60%+40%*(MAX(50%,(1-'Assumptions'!F17-'Assumptions'!F18)+D77)/(1-'Assumptions'!F17-'Assumptions'!F18)))))*'Assumptions'!F28))/(1.30*(-PMT(('Assumptions'!F37+2%)/12,30*12,1)*12)))),'Assumptions'!F36))/O77,"")</x:f>
        <x:v>0.429849686316488</x:v>
      </x:c>
      <x:c r="Q77" s="110" t="n">
        <x:f>O77-(IF(G77=1,MAX(0,MIN(MAX(0,(((('Assumptions'!F6*('Assumptions'!F16*(1+C77))*'Assumptions'!F13)*(1-'Assumptions'!F17-MAX(0,'Assumptions'!F18-D77)-'Assumptions'!F19)-'Assumptions'!F6*('Assumptions'!F16*(1+C77))*('Assumptions'!F20+E77)-'Assumptions'!F6*'Assumptions'!F21)+('Callaway'!B47*(60%+40%*(MAX(50%,(1-'Assumptions'!F17-'Assumptions'!F18)+D77)/(1-'Assumptions'!F17-'Assumptions'!F18)))))-(('Assumptions'!F52*(1+'Assumptions'!E81))+('Assumptions'!F53*(1+'Assumptions'!F81))+(('Assumptions'!F54*(1+'Assumptions'!G81))+('Assumptions'!F55*(1+'Assumptions'!G81))+'Assumptions'!F56+'Assumptions'!F57+'Assumptions'!F58+'Assumptions'!F59+'Assumptions'!F60+'Assumptions'!F61+'Assumptions'!F62+'Assumptions'!F63+'Assumptions'!F64+'Assumptions'!F65)*(80%+20%*(MAX(50%,(1-'Assumptions'!F17-'Assumptions'!F18)+D77)/(1-'Assumptions'!F17-'Assumptions'!F18)))+((('Assumptions'!F6*('Assumptions'!F16*(1+C77))*'Assumptions'!F13)*(1-'Assumptions'!F17-MAX(0,'Assumptions'!F18-D77)-'Assumptions'!F19)-'Assumptions'!F6*('Assumptions'!F16*(1+C77))*('Assumptions'!F20+E77)-'Assumptions'!F6*'Assumptions'!F21)+('Callaway'!B47*(60%+40%*(MAX(50%,(1-'Assumptions'!F17-'Assumptions'!F18)+D77)/(1-'Assumptions'!F17-'Assumptions'!F18)))))*'Assumptions'!F28))/('Assumptions'!F34+F77))*55%,(((('Assumptions'!F6*('Assumptions'!F16*(1+C77))*'Assumptions'!F13)*(1-'Assumptions'!F17-MAX(0,'Assumptions'!F18-D77)-'Assumptions'!F19)-'Assumptions'!F6*('Assumptions'!F16*(1+C77))*('Assumptions'!F20+E77)-'Assumptions'!F6*'Assumptions'!F21)+('Callaway'!B47*(60%+40%*(MAX(50%,(1-'Assumptions'!F17-'Assumptions'!F18)+D77)/(1-'Assumptions'!F17-'Assumptions'!F18)))))-(('Assumptions'!F52*(1+'Assumptions'!E81))+('Assumptions'!F53*(1+'Assumptions'!F81))+(('Assumptions'!F54*(1+'Assumptions'!G81))+('Assumptions'!F55*(1+'Assumptions'!G81))+'Assumptions'!F56+'Assumptions'!F57+'Assumptions'!F58+'Assumptions'!F59+'Assumptions'!F60+'Assumptions'!F61+'Assumptions'!F62+'Assumptions'!F63+'Assumptions'!F64+'Assumptions'!F65)*(80%+20%*(MAX(50%,(1-'Assumptions'!F17-'Assumptions'!F18)+D77)/(1-'Assumptions'!F17-'Assumptions'!F18)))+((('Assumptions'!F6*('Assumptions'!F16*(1+C77))*'Assumptions'!F13)*(1-'Assumptions'!F17-MAX(0,'Assumptions'!F18-D77)-'Assumptions'!F19)-'Assumptions'!F6*('Assumptions'!F16*(1+C77))*('Assumptions'!F20+E77)-'Assumptions'!F6*'Assumptions'!F21)+('Callaway'!B47*(60%+40%*(MAX(50%,(1-'Assumptions'!F17-'Assumptions'!F18)+D77)/(1-'Assumptions'!F17-'Assumptions'!F18)))))*'Assumptions'!F28))/(1.30*(-PMT(('Assumptions'!F37+2%)/12,30*12,1)*12)))),'Assumptions'!F36))-'Assumptions'!F41</x:f>
        <x:v>82899664.0909091</x:v>
      </x:c>
      <x:c r="R77" s="110" t="n">
        <x:f>IF(G77=1,MAX(0,'Assumptions'!F36-(MAX(0,MIN(MAX(0,(((('Assumptions'!F6*('Assumptions'!F16*(1+C77))*'Assumptions'!F13)*(1-'Assumptions'!F17-MAX(0,'Assumptions'!F18-D77)-'Assumptions'!F19)-'Assumptions'!F6*('Assumptions'!F16*(1+C77))*('Assumptions'!F20+E77)-'Assumptions'!F6*'Assumptions'!F21)+('Callaway'!B47*(60%+40%*(MAX(50%,(1-'Assumptions'!F17-'Assumptions'!F18)+D77)/(1-'Assumptions'!F17-'Assumptions'!F18)))))-(('Assumptions'!F52*(1+'Assumptions'!E81))+('Assumptions'!F53*(1+'Assumptions'!F81))+(('Assumptions'!F54*(1+'Assumptions'!G81))+('Assumptions'!F55*(1+'Assumptions'!G81))+'Assumptions'!F56+'Assumptions'!F57+'Assumptions'!F58+'Assumptions'!F59+'Assumptions'!F60+'Assumptions'!F61+'Assumptions'!F62+'Assumptions'!F63+'Assumptions'!F64+'Assumptions'!F65)*(80%+20%*(MAX(50%,(1-'Assumptions'!F17-'Assumptions'!F18)+D77)/(1-'Assumptions'!F17-'Assumptions'!F18)))+((('Assumptions'!F6*('Assumptions'!F16*(1+C77))*'Assumptions'!F13)*(1-'Assumptions'!F17-MAX(0,'Assumptions'!F18-D77)-'Assumptions'!F19)-'Assumptions'!F6*('Assumptions'!F16*(1+C77))*('Assumptions'!F20+E77)-'Assumptions'!F6*'Assumptions'!F21)+('Callaway'!B47*(60%+40%*(MAX(50%,(1-'Assumptions'!F17-'Assumptions'!F18)+D77)/(1-'Assumptions'!F17-'Assumptions'!F18)))))*'Assumptions'!F28))/('Assumptions'!F34+F77))*55%,(((('Assumptions'!F6*('Assumptions'!F16*(1+C77))*'Assumptions'!F13)*(1-'Assumptions'!F17-MAX(0,'Assumptions'!F18-D77)-'Assumptions'!F19)-'Assumptions'!F6*('Assumptions'!F16*(1+C77))*('Assumptions'!F20+E77)-'Assumptions'!F6*'Assumptions'!F21)+('Callaway'!B47*(60%+40%*(MAX(50%,(1-'Assumptions'!F17-'Assumptions'!F18)+D77)/(1-'Assumptions'!F17-'Assumptions'!F18)))))-(('Assumptions'!F52*(1+'Assumptions'!E81))+('Assumptions'!F53*(1+'Assumptions'!F81))+(('Assumptions'!F54*(1+'Assumptions'!G81))+('Assumptions'!F55*(1+'Assumptions'!G81))+'Assumptions'!F56+'Assumptions'!F57+'Assumptions'!F58+'Assumptions'!F59+'Assumptions'!F60+'Assumptions'!F61+'Assumptions'!F62+'Assumptions'!F63+'Assumptions'!F64+'Assumptions'!F65)*(80%+20%*(MAX(50%,(1-'Assumptions'!F17-'Assumptions'!F18)+D77)/(1-'Assumptions'!F17-'Assumptions'!F18)))+((('Assumptions'!F6*('Assumptions'!F16*(1+C77))*'Assumptions'!F13)*(1-'Assumptions'!F17-MAX(0,'Assumptions'!F18-D77)-'Assumptions'!F19)-'Assumptions'!F6*('Assumptions'!F16*(1+C77))*('Assumptions'!F20+E77)-'Assumptions'!F6*'Assumptions'!F21)+('Callaway'!B47*(60%+40%*(MAX(50%,(1-'Assumptions'!F17-'Assumptions'!F18)+D77)/(1-'Assumptions'!F17-'Assumptions'!F18)))))*'Assumptions'!F28))/(1.30*(-PMT(('Assumptions'!F37+2%)/12,30*12,1)*12)))))),0)</x:f>
        <x:v>0</x:v>
      </x:c>
      <x:c r="S77" s="32" t="str">
        <x:v>Property cash flow, then common equity</x:v>
      </x:c>
    </x:row>
    <x:row r="78">
      <x:c r="A78" s="32" t="str">
        <x:v>Callaway</x:v>
      </x:c>
      <x:c r="B78" s="32" t="str">
        <x:v>Major replacement</x:v>
      </x:c>
      <x:c r="C78" s="104" t="n">
        <x:f>'Assumptions'!B82</x:f>
        <x:v>0</x:v>
      </x:c>
      <x:c r="D78" s="104" t="n">
        <x:f>'Assumptions'!C82</x:f>
        <x:v>0</x:v>
      </x:c>
      <x:c r="E78" s="102" t="n">
        <x:f>'Assumptions'!D82</x:f>
        <x:v>0</x:v>
      </x:c>
      <x:c r="F78" s="104" t="n">
        <x:f>'Assumptions'!H82</x:f>
        <x:v>0</x:v>
      </x:c>
      <x:c r="G78" s="91" t="n">
        <x:f>'Assumptions'!J82</x:f>
        <x:v>0</x:v>
      </x:c>
      <x:c r="H78" s="110" t="n">
        <x:f>(('Assumptions'!F6*('Assumptions'!F16*(1+C78))*'Assumptions'!F13)*(1-'Assumptions'!F17-MAX(0,'Assumptions'!F18-D78)-'Assumptions'!F19)-'Assumptions'!F6*('Assumptions'!F16*(1+C78))*('Assumptions'!F20+E78)-'Assumptions'!F6*'Assumptions'!F21)/'Assumptions'!F6/'Assumptions'!F13</x:f>
        <x:v>2305.25</x:v>
      </x:c>
      <x:c r="I78" s="110" t="n">
        <x:f>((('Assumptions'!F6*('Assumptions'!F16*(1+C78))*'Assumptions'!F13)*(1-'Assumptions'!F17-MAX(0,'Assumptions'!F18-D78)-'Assumptions'!F19)-'Assumptions'!F6*('Assumptions'!F16*(1+C78))*('Assumptions'!F20+E78)-'Assumptions'!F6*'Assumptions'!F21)+('Callaway'!B47*(60%+40%*(MAX(50%,(1-'Assumptions'!F17-'Assumptions'!F18)+D78)/(1-'Assumptions'!F17-'Assumptions'!F18)))))</x:f>
        <x:v>17735032.5</x:v>
      </x:c>
      <x:c r="J78" s="110" t="n">
        <x:f>(((('Assumptions'!F6*('Assumptions'!F16*(1+C78))*'Assumptions'!F13)*(1-'Assumptions'!F17-MAX(0,'Assumptions'!F18-D78)-'Assumptions'!F19)-'Assumptions'!F6*('Assumptions'!F16*(1+C78))*('Assumptions'!F20+E78)-'Assumptions'!F6*'Assumptions'!F21)+('Callaway'!B47*(60%+40%*(MAX(50%,(1-'Assumptions'!F17-'Assumptions'!F18)+D78)/(1-'Assumptions'!F17-'Assumptions'!F18)))))-(('Assumptions'!F52*(1+'Assumptions'!E82))+('Assumptions'!F53*(1+'Assumptions'!F82))+(('Assumptions'!F54*(1+'Assumptions'!G82))+('Assumptions'!F55*(1+'Assumptions'!G82))+'Assumptions'!F56+'Assumptions'!F57+'Assumptions'!F58+'Assumptions'!F59+'Assumptions'!F60+'Assumptions'!F61+'Assumptions'!F62+'Assumptions'!F63+'Assumptions'!F64+'Assumptions'!F65)*(80%+20%*(MAX(50%,(1-'Assumptions'!F17-'Assumptions'!F18)+D78)/(1-'Assumptions'!F17-'Assumptions'!F18)))+((('Assumptions'!F6*('Assumptions'!F16*(1+C78))*'Assumptions'!F13)*(1-'Assumptions'!F17-MAX(0,'Assumptions'!F18-D78)-'Assumptions'!F19)-'Assumptions'!F6*('Assumptions'!F16*(1+C78))*('Assumptions'!F20+E78)-'Assumptions'!F6*'Assumptions'!F21)+('Callaway'!B47*(60%+40%*(MAX(50%,(1-'Assumptions'!F17-'Assumptions'!F18)+D78)/(1-'Assumptions'!F17-'Assumptions'!F18)))))*'Assumptions'!F28))</x:f>
        <x:v>8152981.525</x:v>
      </x:c>
      <x:c r="K78" s="106" t="n">
        <x:f>J78/'Callaway'!B73-1</x:f>
        <x:v>0</x:v>
      </x:c>
      <x:c r="L78" s="112" t="n">
        <x:f>IF((IF(G78=1,MAX(0,MIN(MAX(0,(((('Assumptions'!F6*('Assumptions'!F16*(1+C78))*'Assumptions'!F13)*(1-'Assumptions'!F17-MAX(0,'Assumptions'!F18-D78)-'Assumptions'!F19)-'Assumptions'!F6*('Assumptions'!F16*(1+C78))*('Assumptions'!F20+E78)-'Assumptions'!F6*'Assumptions'!F21)+('Callaway'!B47*(60%+40%*(MAX(50%,(1-'Assumptions'!F17-'Assumptions'!F18)+D78)/(1-'Assumptions'!F17-'Assumptions'!F18)))))-(('Assumptions'!F52*(1+'Assumptions'!E82))+('Assumptions'!F53*(1+'Assumptions'!F82))+(('Assumptions'!F54*(1+'Assumptions'!G82))+('Assumptions'!F55*(1+'Assumptions'!G82))+'Assumptions'!F56+'Assumptions'!F57+'Assumptions'!F58+'Assumptions'!F59+'Assumptions'!F60+'Assumptions'!F61+'Assumptions'!F62+'Assumptions'!F63+'Assumptions'!F64+'Assumptions'!F65)*(80%+20%*(MAX(50%,(1-'Assumptions'!F17-'Assumptions'!F18)+D78)/(1-'Assumptions'!F17-'Assumptions'!F18)))+((('Assumptions'!F6*('Assumptions'!F16*(1+C78))*'Assumptions'!F13)*(1-'Assumptions'!F17-MAX(0,'Assumptions'!F18-D78)-'Assumptions'!F19)-'Assumptions'!F6*('Assumptions'!F16*(1+C78))*('Assumptions'!F20+E78)-'Assumptions'!F6*'Assumptions'!F21)+('Callaway'!B47*(60%+40%*(MAX(50%,(1-'Assumptions'!F17-'Assumptions'!F18)+D78)/(1-'Assumptions'!F17-'Assumptions'!F18)))))*'Assumptions'!F28))/('Assumptions'!F34+F78))*55%,(((('Assumptions'!F6*('Assumptions'!F16*(1+C78))*'Assumptions'!F13)*(1-'Assumptions'!F17-MAX(0,'Assumptions'!F18-D78)-'Assumptions'!F19)-'Assumptions'!F6*('Assumptions'!F16*(1+C78))*('Assumptions'!F20+E78)-'Assumptions'!F6*'Assumptions'!F21)+('Callaway'!B47*(60%+40%*(MAX(50%,(1-'Assumptions'!F17-'Assumptions'!F18)+D78)/(1-'Assumptions'!F17-'Assumptions'!F18)))))-(('Assumptions'!F52*(1+'Assumptions'!E82))+('Assumptions'!F53*(1+'Assumptions'!F82))+(('Assumptions'!F54*(1+'Assumptions'!G82))+('Assumptions'!F55*(1+'Assumptions'!G82))+'Assumptions'!F56+'Assumptions'!F57+'Assumptions'!F58+'Assumptions'!F59+'Assumptions'!F60+'Assumptions'!F61+'Assumptions'!F62+'Assumptions'!F63+'Assumptions'!F64+'Assumptions'!F65)*(80%+20%*(MAX(50%,(1-'Assumptions'!F17-'Assumptions'!F18)+D78)/(1-'Assumptions'!F17-'Assumptions'!F18)))+((('Assumptions'!F6*('Assumptions'!F16*(1+C78))*'Assumptions'!F13)*(1-'Assumptions'!F17-MAX(0,'Assumptions'!F18-D78)-'Assumptions'!F19)-'Assumptions'!F6*('Assumptions'!F16*(1+C78))*('Assumptions'!F20+E78)-'Assumptions'!F6*'Assumptions'!F21)+('Callaway'!B47*(60%+40%*(MAX(50%,(1-'Assumptions'!F17-'Assumptions'!F18)+D78)/(1-'Assumptions'!F17-'Assumptions'!F18)))))*'Assumptions'!F28))/(1.30*(-PMT(('Assumptions'!F37+2%)/12,30*12,1)*12))))*(-PMT(('Assumptions'!F37+2%)/12,30*12,1)*12),'Callaway'!B98))&gt;0,J78/(IF(G78=1,MAX(0,MIN(MAX(0,(((('Assumptions'!F6*('Assumptions'!F16*(1+C78))*'Assumptions'!F13)*(1-'Assumptions'!F17-MAX(0,'Assumptions'!F18-D78)-'Assumptions'!F19)-'Assumptions'!F6*('Assumptions'!F16*(1+C78))*('Assumptions'!F20+E78)-'Assumptions'!F6*'Assumptions'!F21)+('Callaway'!B47*(60%+40%*(MAX(50%,(1-'Assumptions'!F17-'Assumptions'!F18)+D78)/(1-'Assumptions'!F17-'Assumptions'!F18)))))-(('Assumptions'!F52*(1+'Assumptions'!E82))+('Assumptions'!F53*(1+'Assumptions'!F82))+(('Assumptions'!F54*(1+'Assumptions'!G82))+('Assumptions'!F55*(1+'Assumptions'!G82))+'Assumptions'!F56+'Assumptions'!F57+'Assumptions'!F58+'Assumptions'!F59+'Assumptions'!F60+'Assumptions'!F61+'Assumptions'!F62+'Assumptions'!F63+'Assumptions'!F64+'Assumptions'!F65)*(80%+20%*(MAX(50%,(1-'Assumptions'!F17-'Assumptions'!F18)+D78)/(1-'Assumptions'!F17-'Assumptions'!F18)))+((('Assumptions'!F6*('Assumptions'!F16*(1+C78))*'Assumptions'!F13)*(1-'Assumptions'!F17-MAX(0,'Assumptions'!F18-D78)-'Assumptions'!F19)-'Assumptions'!F6*('Assumptions'!F16*(1+C78))*('Assumptions'!F20+E78)-'Assumptions'!F6*'Assumptions'!F21)+('Callaway'!B47*(60%+40%*(MAX(50%,(1-'Assumptions'!F17-'Assumptions'!F18)+D78)/(1-'Assumptions'!F17-'Assumptions'!F18)))))*'Assumptions'!F28))/('Assumptions'!F34+F78))*55%,(((('Assumptions'!F6*('Assumptions'!F16*(1+C78))*'Assumptions'!F13)*(1-'Assumptions'!F17-MAX(0,'Assumptions'!F18-D78)-'Assumptions'!F19)-'Assumptions'!F6*('Assumptions'!F16*(1+C78))*('Assumptions'!F20+E78)-'Assumptions'!F6*'Assumptions'!F21)+('Callaway'!B47*(60%+40%*(MAX(50%,(1-'Assumptions'!F17-'Assumptions'!F18)+D78)/(1-'Assumptions'!F17-'Assumptions'!F18)))))-(('Assumptions'!F52*(1+'Assumptions'!E82))+('Assumptions'!F53*(1+'Assumptions'!F82))+(('Assumptions'!F54*(1+'Assumptions'!G82))+('Assumptions'!F55*(1+'Assumptions'!G82))+'Assumptions'!F56+'Assumptions'!F57+'Assumptions'!F58+'Assumptions'!F59+'Assumptions'!F60+'Assumptions'!F61+'Assumptions'!F62+'Assumptions'!F63+'Assumptions'!F64+'Assumptions'!F65)*(80%+20%*(MAX(50%,(1-'Assumptions'!F17-'Assumptions'!F18)+D78)/(1-'Assumptions'!F17-'Assumptions'!F18)))+((('Assumptions'!F6*('Assumptions'!F16*(1+C78))*'Assumptions'!F13)*(1-'Assumptions'!F17-MAX(0,'Assumptions'!F18-D78)-'Assumptions'!F19)-'Assumptions'!F6*('Assumptions'!F16*(1+C78))*('Assumptions'!F20+E78)-'Assumptions'!F6*'Assumptions'!F21)+('Callaway'!B47*(60%+40%*(MAX(50%,(1-'Assumptions'!F17-'Assumptions'!F18)+D78)/(1-'Assumptions'!F17-'Assumptions'!F18)))))*'Assumptions'!F28))/(1.30*(-PMT(('Assumptions'!F37+2%)/12,30*12,1)*12))))*(-PMT(('Assumptions'!F37+2%)/12,30*12,1)*12),'Callaway'!B98)),"")</x:f>
        <x:v>1.765525151125433</x:v>
      </x:c>
      <x:c r="M78" s="106" t="n">
        <x:f>IF((IF(G78=1,MAX(0,MIN(MAX(0,(((('Assumptions'!F6*('Assumptions'!F16*(1+C78))*'Assumptions'!F13)*(1-'Assumptions'!F17-MAX(0,'Assumptions'!F18-D78)-'Assumptions'!F19)-'Assumptions'!F6*('Assumptions'!F16*(1+C78))*('Assumptions'!F20+E78)-'Assumptions'!F6*'Assumptions'!F21)+('Callaway'!B47*(60%+40%*(MAX(50%,(1-'Assumptions'!F17-'Assumptions'!F18)+D78)/(1-'Assumptions'!F17-'Assumptions'!F18)))))-(('Assumptions'!F52*(1+'Assumptions'!E82))+('Assumptions'!F53*(1+'Assumptions'!F82))+(('Assumptions'!F54*(1+'Assumptions'!G82))+('Assumptions'!F55*(1+'Assumptions'!G82))+'Assumptions'!F56+'Assumptions'!F57+'Assumptions'!F58+'Assumptions'!F59+'Assumptions'!F60+'Assumptions'!F61+'Assumptions'!F62+'Assumptions'!F63+'Assumptions'!F64+'Assumptions'!F65)*(80%+20%*(MAX(50%,(1-'Assumptions'!F17-'Assumptions'!F18)+D78)/(1-'Assumptions'!F17-'Assumptions'!F18)))+((('Assumptions'!F6*('Assumptions'!F16*(1+C78))*'Assumptions'!F13)*(1-'Assumptions'!F17-MAX(0,'Assumptions'!F18-D78)-'Assumptions'!F19)-'Assumptions'!F6*('Assumptions'!F16*(1+C78))*('Assumptions'!F20+E78)-'Assumptions'!F6*'Assumptions'!F21)+('Callaway'!B47*(60%+40%*(MAX(50%,(1-'Assumptions'!F17-'Assumptions'!F18)+D78)/(1-'Assumptions'!F17-'Assumptions'!F18)))))*'Assumptions'!F28))/('Assumptions'!F34+F78))*55%,(((('Assumptions'!F6*('Assumptions'!F16*(1+C78))*'Assumptions'!F13)*(1-'Assumptions'!F17-MAX(0,'Assumptions'!F18-D78)-'Assumptions'!F19)-'Assumptions'!F6*('Assumptions'!F16*(1+C78))*('Assumptions'!F20+E78)-'Assumptions'!F6*'Assumptions'!F21)+('Callaway'!B47*(60%+40%*(MAX(50%,(1-'Assumptions'!F17-'Assumptions'!F18)+D78)/(1-'Assumptions'!F17-'Assumptions'!F18)))))-(('Assumptions'!F52*(1+'Assumptions'!E82))+('Assumptions'!F53*(1+'Assumptions'!F82))+(('Assumptions'!F54*(1+'Assumptions'!G82))+('Assumptions'!F55*(1+'Assumptions'!G82))+'Assumptions'!F56+'Assumptions'!F57+'Assumptions'!F58+'Assumptions'!F59+'Assumptions'!F60+'Assumptions'!F61+'Assumptions'!F62+'Assumptions'!F63+'Assumptions'!F64+'Assumptions'!F65)*(80%+20%*(MAX(50%,(1-'Assumptions'!F17-'Assumptions'!F18)+D78)/(1-'Assumptions'!F17-'Assumptions'!F18)))+((('Assumptions'!F6*('Assumptions'!F16*(1+C78))*'Assumptions'!F13)*(1-'Assumptions'!F17-MAX(0,'Assumptions'!F18-D78)-'Assumptions'!F19)-'Assumptions'!F6*('Assumptions'!F16*(1+C78))*('Assumptions'!F20+E78)-'Assumptions'!F6*'Assumptions'!F21)+('Callaway'!B47*(60%+40%*(MAX(50%,(1-'Assumptions'!F17-'Assumptions'!F18)+D78)/(1-'Assumptions'!F17-'Assumptions'!F18)))))*'Assumptions'!F28))/(1.30*(-PMT(('Assumptions'!F37+2%)/12,30*12,1)*12)))),'Assumptions'!F36))&gt;0,J78/(IF(G78=1,MAX(0,MIN(MAX(0,(((('Assumptions'!F6*('Assumptions'!F16*(1+C78))*'Assumptions'!F13)*(1-'Assumptions'!F17-MAX(0,'Assumptions'!F18-D78)-'Assumptions'!F19)-'Assumptions'!F6*('Assumptions'!F16*(1+C78))*('Assumptions'!F20+E78)-'Assumptions'!F6*'Assumptions'!F21)+('Callaway'!B47*(60%+40%*(MAX(50%,(1-'Assumptions'!F17-'Assumptions'!F18)+D78)/(1-'Assumptions'!F17-'Assumptions'!F18)))))-(('Assumptions'!F52*(1+'Assumptions'!E82))+('Assumptions'!F53*(1+'Assumptions'!F82))+(('Assumptions'!F54*(1+'Assumptions'!G82))+('Assumptions'!F55*(1+'Assumptions'!G82))+'Assumptions'!F56+'Assumptions'!F57+'Assumptions'!F58+'Assumptions'!F59+'Assumptions'!F60+'Assumptions'!F61+'Assumptions'!F62+'Assumptions'!F63+'Assumptions'!F64+'Assumptions'!F65)*(80%+20%*(MAX(50%,(1-'Assumptions'!F17-'Assumptions'!F18)+D78)/(1-'Assumptions'!F17-'Assumptions'!F18)))+((('Assumptions'!F6*('Assumptions'!F16*(1+C78))*'Assumptions'!F13)*(1-'Assumptions'!F17-MAX(0,'Assumptions'!F18-D78)-'Assumptions'!F19)-'Assumptions'!F6*('Assumptions'!F16*(1+C78))*('Assumptions'!F20+E78)-'Assumptions'!F6*'Assumptions'!F21)+('Callaway'!B47*(60%+40%*(MAX(50%,(1-'Assumptions'!F17-'Assumptions'!F18)+D78)/(1-'Assumptions'!F17-'Assumptions'!F18)))))*'Assumptions'!F28))/('Assumptions'!F34+F78))*55%,(((('Assumptions'!F6*('Assumptions'!F16*(1+C78))*'Assumptions'!F13)*(1-'Assumptions'!F17-MAX(0,'Assumptions'!F18-D78)-'Assumptions'!F19)-'Assumptions'!F6*('Assumptions'!F16*(1+C78))*('Assumptions'!F20+E78)-'Assumptions'!F6*'Assumptions'!F21)+('Callaway'!B47*(60%+40%*(MAX(50%,(1-'Assumptions'!F17-'Assumptions'!F18)+D78)/(1-'Assumptions'!F17-'Assumptions'!F18)))))-(('Assumptions'!F52*(1+'Assumptions'!E82))+('Assumptions'!F53*(1+'Assumptions'!F82))+(('Assumptions'!F54*(1+'Assumptions'!G82))+('Assumptions'!F55*(1+'Assumptions'!G82))+'Assumptions'!F56+'Assumptions'!F57+'Assumptions'!F58+'Assumptions'!F59+'Assumptions'!F60+'Assumptions'!F61+'Assumptions'!F62+'Assumptions'!F63+'Assumptions'!F64+'Assumptions'!F65)*(80%+20%*(MAX(50%,(1-'Assumptions'!F17-'Assumptions'!F18)+D78)/(1-'Assumptions'!F17-'Assumptions'!F18)))+((('Assumptions'!F6*('Assumptions'!F16*(1+C78))*'Assumptions'!F13)*(1-'Assumptions'!F17-MAX(0,'Assumptions'!F18-D78)-'Assumptions'!F19)-'Assumptions'!F6*('Assumptions'!F16*(1+C78))*('Assumptions'!F20+E78)-'Assumptions'!F6*'Assumptions'!F21)+('Callaway'!B47*(60%+40%*(MAX(50%,(1-'Assumptions'!F17-'Assumptions'!F18)+D78)/(1-'Assumptions'!F17-'Assumptions'!F18)))))*'Assumptions'!F28))/(1.30*(-PMT(('Assumptions'!F37+2%)/12,30*12,1)*12)))),'Assumptions'!F36)),"")</x:f>
        <x:v>0.1304477044</x:v>
      </x:c>
      <x:c r="N78" s="110" t="n">
        <x:f>J78-'Callaway'!B76-(IF(G78=1,MAX(0,MIN(MAX(0,(((('Assumptions'!F6*('Assumptions'!F16*(1+C78))*'Assumptions'!F13)*(1-'Assumptions'!F17-MAX(0,'Assumptions'!F18-D78)-'Assumptions'!F19)-'Assumptions'!F6*('Assumptions'!F16*(1+C78))*('Assumptions'!F20+E78)-'Assumptions'!F6*'Assumptions'!F21)+('Callaway'!B47*(60%+40%*(MAX(50%,(1-'Assumptions'!F17-'Assumptions'!F18)+D78)/(1-'Assumptions'!F17-'Assumptions'!F18)))))-(('Assumptions'!F52*(1+'Assumptions'!E82))+('Assumptions'!F53*(1+'Assumptions'!F82))+(('Assumptions'!F54*(1+'Assumptions'!G82))+('Assumptions'!F55*(1+'Assumptions'!G82))+'Assumptions'!F56+'Assumptions'!F57+'Assumptions'!F58+'Assumptions'!F59+'Assumptions'!F60+'Assumptions'!F61+'Assumptions'!F62+'Assumptions'!F63+'Assumptions'!F64+'Assumptions'!F65)*(80%+20%*(MAX(50%,(1-'Assumptions'!F17-'Assumptions'!F18)+D78)/(1-'Assumptions'!F17-'Assumptions'!F18)))+((('Assumptions'!F6*('Assumptions'!F16*(1+C78))*'Assumptions'!F13)*(1-'Assumptions'!F17-MAX(0,'Assumptions'!F18-D78)-'Assumptions'!F19)-'Assumptions'!F6*('Assumptions'!F16*(1+C78))*('Assumptions'!F20+E78)-'Assumptions'!F6*'Assumptions'!F21)+('Callaway'!B47*(60%+40%*(MAX(50%,(1-'Assumptions'!F17-'Assumptions'!F18)+D78)/(1-'Assumptions'!F17-'Assumptions'!F18)))))*'Assumptions'!F28))/('Assumptions'!F34+F78))*55%,(((('Assumptions'!F6*('Assumptions'!F16*(1+C78))*'Assumptions'!F13)*(1-'Assumptions'!F17-MAX(0,'Assumptions'!F18-D78)-'Assumptions'!F19)-'Assumptions'!F6*('Assumptions'!F16*(1+C78))*('Assumptions'!F20+E78)-'Assumptions'!F6*'Assumptions'!F21)+('Callaway'!B47*(60%+40%*(MAX(50%,(1-'Assumptions'!F17-'Assumptions'!F18)+D78)/(1-'Assumptions'!F17-'Assumptions'!F18)))))-(('Assumptions'!F52*(1+'Assumptions'!E82))+('Assumptions'!F53*(1+'Assumptions'!F82))+(('Assumptions'!F54*(1+'Assumptions'!G82))+('Assumptions'!F55*(1+'Assumptions'!G82))+'Assumptions'!F56+'Assumptions'!F57+'Assumptions'!F58+'Assumptions'!F59+'Assumptions'!F60+'Assumptions'!F61+'Assumptions'!F62+'Assumptions'!F63+'Assumptions'!F64+'Assumptions'!F65)*(80%+20%*(MAX(50%,(1-'Assumptions'!F17-'Assumptions'!F18)+D78)/(1-'Assumptions'!F17-'Assumptions'!F18)))+((('Assumptions'!F6*('Assumptions'!F16*(1+C78))*'Assumptions'!F13)*(1-'Assumptions'!F17-MAX(0,'Assumptions'!F18-D78)-'Assumptions'!F19)-'Assumptions'!F6*('Assumptions'!F16*(1+C78))*('Assumptions'!F20+E78)-'Assumptions'!F6*'Assumptions'!F21)+('Callaway'!B47*(60%+40%*(MAX(50%,(1-'Assumptions'!F17-'Assumptions'!F18)+D78)/(1-'Assumptions'!F17-'Assumptions'!F18)))))*'Assumptions'!F28))/(1.30*(-PMT(('Assumptions'!F37+2%)/12,30*12,1)*12))))*(-PMT(('Assumptions'!F37+2%)/12,30*12,1)*12),'Callaway'!B98))-'Callaway'!B102-'Assumptions'!F6*'Assumptions'!I82</x:f>
        <x:v>2367952.521802064</x:v>
      </x:c>
      <x:c r="O78" s="110" t="n">
        <x:f>MAX(0,(((('Assumptions'!F6*('Assumptions'!F16*(1+C78))*'Assumptions'!F13)*(1-'Assumptions'!F17-MAX(0,'Assumptions'!F18-D78)-'Assumptions'!F19)-'Assumptions'!F6*('Assumptions'!F16*(1+C78))*('Assumptions'!F20+E78)-'Assumptions'!F6*'Assumptions'!F21)+('Callaway'!B47*(60%+40%*(MAX(50%,(1-'Assumptions'!F17-'Assumptions'!F18)+D78)/(1-'Assumptions'!F17-'Assumptions'!F18)))))-(('Assumptions'!F52*(1+'Assumptions'!E82))+('Assumptions'!F53*(1+'Assumptions'!F82))+(('Assumptions'!F54*(1+'Assumptions'!G82))+('Assumptions'!F55*(1+'Assumptions'!G82))+'Assumptions'!F56+'Assumptions'!F57+'Assumptions'!F58+'Assumptions'!F59+'Assumptions'!F60+'Assumptions'!F61+'Assumptions'!F62+'Assumptions'!F63+'Assumptions'!F64+'Assumptions'!F65)*(80%+20%*(MAX(50%,(1-'Assumptions'!F17-'Assumptions'!F18)+D78)/(1-'Assumptions'!F17-'Assumptions'!F18)))+((('Assumptions'!F6*('Assumptions'!F16*(1+C78))*'Assumptions'!F13)*(1-'Assumptions'!F17-MAX(0,'Assumptions'!F18-D78)-'Assumptions'!F19)-'Assumptions'!F6*('Assumptions'!F16*(1+C78))*('Assumptions'!F20+E78)-'Assumptions'!F6*'Assumptions'!F21)+('Callaway'!B47*(60%+40%*(MAX(50%,(1-'Assumptions'!F17-'Assumptions'!F18)+D78)/(1-'Assumptions'!F17-'Assumptions'!F18)))))*'Assumptions'!F28))/('Assumptions'!F34+F78))</x:f>
        <x:v>148236027.72727272</x:v>
      </x:c>
      <x:c r="P78" s="106" t="n">
        <x:f>IF(O78&gt;0,(IF(G78=1,MAX(0,MIN(MAX(0,(((('Assumptions'!F6*('Assumptions'!F16*(1+C78))*'Assumptions'!F13)*(1-'Assumptions'!F17-MAX(0,'Assumptions'!F18-D78)-'Assumptions'!F19)-'Assumptions'!F6*('Assumptions'!F16*(1+C78))*('Assumptions'!F20+E78)-'Assumptions'!F6*'Assumptions'!F21)+('Callaway'!B47*(60%+40%*(MAX(50%,(1-'Assumptions'!F17-'Assumptions'!F18)+D78)/(1-'Assumptions'!F17-'Assumptions'!F18)))))-(('Assumptions'!F52*(1+'Assumptions'!E82))+('Assumptions'!F53*(1+'Assumptions'!F82))+(('Assumptions'!F54*(1+'Assumptions'!G82))+('Assumptions'!F55*(1+'Assumptions'!G82))+'Assumptions'!F56+'Assumptions'!F57+'Assumptions'!F58+'Assumptions'!F59+'Assumptions'!F60+'Assumptions'!F61+'Assumptions'!F62+'Assumptions'!F63+'Assumptions'!F64+'Assumptions'!F65)*(80%+20%*(MAX(50%,(1-'Assumptions'!F17-'Assumptions'!F18)+D78)/(1-'Assumptions'!F17-'Assumptions'!F18)))+((('Assumptions'!F6*('Assumptions'!F16*(1+C78))*'Assumptions'!F13)*(1-'Assumptions'!F17-MAX(0,'Assumptions'!F18-D78)-'Assumptions'!F19)-'Assumptions'!F6*('Assumptions'!F16*(1+C78))*('Assumptions'!F20+E78)-'Assumptions'!F6*'Assumptions'!F21)+('Callaway'!B47*(60%+40%*(MAX(50%,(1-'Assumptions'!F17-'Assumptions'!F18)+D78)/(1-'Assumptions'!F17-'Assumptions'!F18)))))*'Assumptions'!F28))/('Assumptions'!F34+F78))*55%,(((('Assumptions'!F6*('Assumptions'!F16*(1+C78))*'Assumptions'!F13)*(1-'Assumptions'!F17-MAX(0,'Assumptions'!F18-D78)-'Assumptions'!F19)-'Assumptions'!F6*('Assumptions'!F16*(1+C78))*('Assumptions'!F20+E78)-'Assumptions'!F6*'Assumptions'!F21)+('Callaway'!B47*(60%+40%*(MAX(50%,(1-'Assumptions'!F17-'Assumptions'!F18)+D78)/(1-'Assumptions'!F17-'Assumptions'!F18)))))-(('Assumptions'!F52*(1+'Assumptions'!E82))+('Assumptions'!F53*(1+'Assumptions'!F82))+(('Assumptions'!F54*(1+'Assumptions'!G82))+('Assumptions'!F55*(1+'Assumptions'!G82))+'Assumptions'!F56+'Assumptions'!F57+'Assumptions'!F58+'Assumptions'!F59+'Assumptions'!F60+'Assumptions'!F61+'Assumptions'!F62+'Assumptions'!F63+'Assumptions'!F64+'Assumptions'!F65)*(80%+20%*(MAX(50%,(1-'Assumptions'!F17-'Assumptions'!F18)+D78)/(1-'Assumptions'!F17-'Assumptions'!F18)))+((('Assumptions'!F6*('Assumptions'!F16*(1+C78))*'Assumptions'!F13)*(1-'Assumptions'!F17-MAX(0,'Assumptions'!F18-D78)-'Assumptions'!F19)-'Assumptions'!F6*('Assumptions'!F16*(1+C78))*('Assumptions'!F20+E78)-'Assumptions'!F6*'Assumptions'!F21)+('Callaway'!B47*(60%+40%*(MAX(50%,(1-'Assumptions'!F17-'Assumptions'!F18)+D78)/(1-'Assumptions'!F17-'Assumptions'!F18)))))*'Assumptions'!F28))/(1.30*(-PMT(('Assumptions'!F37+2%)/12,30*12,1)*12)))),'Assumptions'!F36))/O78,"")</x:f>
        <x:v>0.4216248975248353</x:v>
      </x:c>
      <x:c r="Q78" s="110" t="n">
        <x:f>O78-(IF(G78=1,MAX(0,MIN(MAX(0,(((('Assumptions'!F6*('Assumptions'!F16*(1+C78))*'Assumptions'!F13)*(1-'Assumptions'!F17-MAX(0,'Assumptions'!F18-D78)-'Assumptions'!F19)-'Assumptions'!F6*('Assumptions'!F16*(1+C78))*('Assumptions'!F20+E78)-'Assumptions'!F6*'Assumptions'!F21)+('Callaway'!B47*(60%+40%*(MAX(50%,(1-'Assumptions'!F17-'Assumptions'!F18)+D78)/(1-'Assumptions'!F17-'Assumptions'!F18)))))-(('Assumptions'!F52*(1+'Assumptions'!E82))+('Assumptions'!F53*(1+'Assumptions'!F82))+(('Assumptions'!F54*(1+'Assumptions'!G82))+('Assumptions'!F55*(1+'Assumptions'!G82))+'Assumptions'!F56+'Assumptions'!F57+'Assumptions'!F58+'Assumptions'!F59+'Assumptions'!F60+'Assumptions'!F61+'Assumptions'!F62+'Assumptions'!F63+'Assumptions'!F64+'Assumptions'!F65)*(80%+20%*(MAX(50%,(1-'Assumptions'!F17-'Assumptions'!F18)+D78)/(1-'Assumptions'!F17-'Assumptions'!F18)))+((('Assumptions'!F6*('Assumptions'!F16*(1+C78))*'Assumptions'!F13)*(1-'Assumptions'!F17-MAX(0,'Assumptions'!F18-D78)-'Assumptions'!F19)-'Assumptions'!F6*('Assumptions'!F16*(1+C78))*('Assumptions'!F20+E78)-'Assumptions'!F6*'Assumptions'!F21)+('Callaway'!B47*(60%+40%*(MAX(50%,(1-'Assumptions'!F17-'Assumptions'!F18)+D78)/(1-'Assumptions'!F17-'Assumptions'!F18)))))*'Assumptions'!F28))/('Assumptions'!F34+F78))*55%,(((('Assumptions'!F6*('Assumptions'!F16*(1+C78))*'Assumptions'!F13)*(1-'Assumptions'!F17-MAX(0,'Assumptions'!F18-D78)-'Assumptions'!F19)-'Assumptions'!F6*('Assumptions'!F16*(1+C78))*('Assumptions'!F20+E78)-'Assumptions'!F6*'Assumptions'!F21)+('Callaway'!B47*(60%+40%*(MAX(50%,(1-'Assumptions'!F17-'Assumptions'!F18)+D78)/(1-'Assumptions'!F17-'Assumptions'!F18)))))-(('Assumptions'!F52*(1+'Assumptions'!E82))+('Assumptions'!F53*(1+'Assumptions'!F82))+(('Assumptions'!F54*(1+'Assumptions'!G82))+('Assumptions'!F55*(1+'Assumptions'!G82))+'Assumptions'!F56+'Assumptions'!F57+'Assumptions'!F58+'Assumptions'!F59+'Assumptions'!F60+'Assumptions'!F61+'Assumptions'!F62+'Assumptions'!F63+'Assumptions'!F64+'Assumptions'!F65)*(80%+20%*(MAX(50%,(1-'Assumptions'!F17-'Assumptions'!F18)+D78)/(1-'Assumptions'!F17-'Assumptions'!F18)))+((('Assumptions'!F6*('Assumptions'!F16*(1+C78))*'Assumptions'!F13)*(1-'Assumptions'!F17-MAX(0,'Assumptions'!F18-D78)-'Assumptions'!F19)-'Assumptions'!F6*('Assumptions'!F16*(1+C78))*('Assumptions'!F20+E78)-'Assumptions'!F6*'Assumptions'!F21)+('Callaway'!B47*(60%+40%*(MAX(50%,(1-'Assumptions'!F17-'Assumptions'!F18)+D78)/(1-'Assumptions'!F17-'Assumptions'!F18)))))*'Assumptions'!F28))/(1.30*(-PMT(('Assumptions'!F37+2%)/12,30*12,1)*12)))),'Assumptions'!F36))-'Assumptions'!F41</x:f>
        <x:v>85736027.72727272</x:v>
      </x:c>
      <x:c r="R78" s="110" t="n">
        <x:f>IF(G78=1,MAX(0,'Assumptions'!F36-(MAX(0,MIN(MAX(0,(((('Assumptions'!F6*('Assumptions'!F16*(1+C78))*'Assumptions'!F13)*(1-'Assumptions'!F17-MAX(0,'Assumptions'!F18-D78)-'Assumptions'!F19)-'Assumptions'!F6*('Assumptions'!F16*(1+C78))*('Assumptions'!F20+E78)-'Assumptions'!F6*'Assumptions'!F21)+('Callaway'!B47*(60%+40%*(MAX(50%,(1-'Assumptions'!F17-'Assumptions'!F18)+D78)/(1-'Assumptions'!F17-'Assumptions'!F18)))))-(('Assumptions'!F52*(1+'Assumptions'!E82))+('Assumptions'!F53*(1+'Assumptions'!F82))+(('Assumptions'!F54*(1+'Assumptions'!G82))+('Assumptions'!F55*(1+'Assumptions'!G82))+'Assumptions'!F56+'Assumptions'!F57+'Assumptions'!F58+'Assumptions'!F59+'Assumptions'!F60+'Assumptions'!F61+'Assumptions'!F62+'Assumptions'!F63+'Assumptions'!F64+'Assumptions'!F65)*(80%+20%*(MAX(50%,(1-'Assumptions'!F17-'Assumptions'!F18)+D78)/(1-'Assumptions'!F17-'Assumptions'!F18)))+((('Assumptions'!F6*('Assumptions'!F16*(1+C78))*'Assumptions'!F13)*(1-'Assumptions'!F17-MAX(0,'Assumptions'!F18-D78)-'Assumptions'!F19)-'Assumptions'!F6*('Assumptions'!F16*(1+C78))*('Assumptions'!F20+E78)-'Assumptions'!F6*'Assumptions'!F21)+('Callaway'!B47*(60%+40%*(MAX(50%,(1-'Assumptions'!F17-'Assumptions'!F18)+D78)/(1-'Assumptions'!F17-'Assumptions'!F18)))))*'Assumptions'!F28))/('Assumptions'!F34+F78))*55%,(((('Assumptions'!F6*('Assumptions'!F16*(1+C78))*'Assumptions'!F13)*(1-'Assumptions'!F17-MAX(0,'Assumptions'!F18-D78)-'Assumptions'!F19)-'Assumptions'!F6*('Assumptions'!F16*(1+C78))*('Assumptions'!F20+E78)-'Assumptions'!F6*'Assumptions'!F21)+('Callaway'!B47*(60%+40%*(MAX(50%,(1-'Assumptions'!F17-'Assumptions'!F18)+D78)/(1-'Assumptions'!F17-'Assumptions'!F18)))))-(('Assumptions'!F52*(1+'Assumptions'!E82))+('Assumptions'!F53*(1+'Assumptions'!F82))+(('Assumptions'!F54*(1+'Assumptions'!G82))+('Assumptions'!F55*(1+'Assumptions'!G82))+'Assumptions'!F56+'Assumptions'!F57+'Assumptions'!F58+'Assumptions'!F59+'Assumptions'!F60+'Assumptions'!F61+'Assumptions'!F62+'Assumptions'!F63+'Assumptions'!F64+'Assumptions'!F65)*(80%+20%*(MAX(50%,(1-'Assumptions'!F17-'Assumptions'!F18)+D78)/(1-'Assumptions'!F17-'Assumptions'!F18)))+((('Assumptions'!F6*('Assumptions'!F16*(1+C78))*'Assumptions'!F13)*(1-'Assumptions'!F17-MAX(0,'Assumptions'!F18-D78)-'Assumptions'!F19)-'Assumptions'!F6*('Assumptions'!F16*(1+C78))*('Assumptions'!F20+E78)-'Assumptions'!F6*'Assumptions'!F21)+('Callaway'!B47*(60%+40%*(MAX(50%,(1-'Assumptions'!F17-'Assumptions'!F18)+D78)/(1-'Assumptions'!F17-'Assumptions'!F18)))))*'Assumptions'!F28))/(1.30*(-PMT(('Assumptions'!F37+2%)/12,30*12,1)*12)))))),0)</x:f>
        <x:v>0</x:v>
      </x:c>
      <x:c r="S78" s="32" t="str">
        <x:v>Property cash flow, then common equity</x:v>
      </x:c>
    </x:row>
    <x:row r="79">
      <x:c r="A79" s="32" t="str">
        <x:v>Callaway</x:v>
      </x:c>
      <x:c r="B79" s="32" t="str">
        <x:v>Refinance +200 bps</x:v>
      </x:c>
      <x:c r="C79" s="104" t="n">
        <x:f>'Assumptions'!B83</x:f>
        <x:v>0</x:v>
      </x:c>
      <x:c r="D79" s="104" t="n">
        <x:f>'Assumptions'!C83</x:f>
        <x:v>0</x:v>
      </x:c>
      <x:c r="E79" s="102" t="n">
        <x:f>'Assumptions'!D83</x:f>
        <x:v>0</x:v>
      </x:c>
      <x:c r="F79" s="104" t="n">
        <x:f>'Assumptions'!H83</x:f>
        <x:v>0.0025</x:v>
      </x:c>
      <x:c r="G79" s="91" t="n">
        <x:f>'Assumptions'!J83</x:f>
        <x:v>1</x:v>
      </x:c>
      <x:c r="H79" s="110" t="n">
        <x:f>(('Assumptions'!F6*('Assumptions'!F16*(1+C79))*'Assumptions'!F13)*(1-'Assumptions'!F17-MAX(0,'Assumptions'!F18-D79)-'Assumptions'!F19)-'Assumptions'!F6*('Assumptions'!F16*(1+C79))*('Assumptions'!F20+E79)-'Assumptions'!F6*'Assumptions'!F21)/'Assumptions'!F6/'Assumptions'!F13</x:f>
        <x:v>2305.25</x:v>
      </x:c>
      <x:c r="I79" s="110" t="n">
        <x:f>((('Assumptions'!F6*('Assumptions'!F16*(1+C79))*'Assumptions'!F13)*(1-'Assumptions'!F17-MAX(0,'Assumptions'!F18-D79)-'Assumptions'!F19)-'Assumptions'!F6*('Assumptions'!F16*(1+C79))*('Assumptions'!F20+E79)-'Assumptions'!F6*'Assumptions'!F21)+('Callaway'!B47*(60%+40%*(MAX(50%,(1-'Assumptions'!F17-'Assumptions'!F18)+D79)/(1-'Assumptions'!F17-'Assumptions'!F18)))))</x:f>
        <x:v>17735032.5</x:v>
      </x:c>
      <x:c r="J79" s="110" t="n">
        <x:f>(((('Assumptions'!F6*('Assumptions'!F16*(1+C79))*'Assumptions'!F13)*(1-'Assumptions'!F17-MAX(0,'Assumptions'!F18-D79)-'Assumptions'!F19)-'Assumptions'!F6*('Assumptions'!F16*(1+C79))*('Assumptions'!F20+E79)-'Assumptions'!F6*'Assumptions'!F21)+('Callaway'!B47*(60%+40%*(MAX(50%,(1-'Assumptions'!F17-'Assumptions'!F18)+D79)/(1-'Assumptions'!F17-'Assumptions'!F18)))))-(('Assumptions'!F52*(1+'Assumptions'!E83))+('Assumptions'!F53*(1+'Assumptions'!F83))+(('Assumptions'!F54*(1+'Assumptions'!G83))+('Assumptions'!F55*(1+'Assumptions'!G83))+'Assumptions'!F56+'Assumptions'!F57+'Assumptions'!F58+'Assumptions'!F59+'Assumptions'!F60+'Assumptions'!F61+'Assumptions'!F62+'Assumptions'!F63+'Assumptions'!F64+'Assumptions'!F65)*(80%+20%*(MAX(50%,(1-'Assumptions'!F17-'Assumptions'!F18)+D79)/(1-'Assumptions'!F17-'Assumptions'!F18)))+((('Assumptions'!F6*('Assumptions'!F16*(1+C79))*'Assumptions'!F13)*(1-'Assumptions'!F17-MAX(0,'Assumptions'!F18-D79)-'Assumptions'!F19)-'Assumptions'!F6*('Assumptions'!F16*(1+C79))*('Assumptions'!F20+E79)-'Assumptions'!F6*'Assumptions'!F21)+('Callaway'!B47*(60%+40%*(MAX(50%,(1-'Assumptions'!F17-'Assumptions'!F18)+D79)/(1-'Assumptions'!F17-'Assumptions'!F18)))))*'Assumptions'!F28))</x:f>
        <x:v>8152981.525</x:v>
      </x:c>
      <x:c r="K79" s="106" t="n">
        <x:f>J79/'Callaway'!B73-1</x:f>
        <x:v>0</x:v>
      </x:c>
      <x:c r="L79" s="112" t="n">
        <x:f>IF((IF(G79=1,MAX(0,MIN(MAX(0,(((('Assumptions'!F6*('Assumptions'!F16*(1+C79))*'Assumptions'!F13)*(1-'Assumptions'!F17-MAX(0,'Assumptions'!F18-D79)-'Assumptions'!F19)-'Assumptions'!F6*('Assumptions'!F16*(1+C79))*('Assumptions'!F20+E79)-'Assumptions'!F6*'Assumptions'!F21)+('Callaway'!B47*(60%+40%*(MAX(50%,(1-'Assumptions'!F17-'Assumptions'!F18)+D79)/(1-'Assumptions'!F17-'Assumptions'!F18)))))-(('Assumptions'!F52*(1+'Assumptions'!E83))+('Assumptions'!F53*(1+'Assumptions'!F83))+(('Assumptions'!F54*(1+'Assumptions'!G83))+('Assumptions'!F55*(1+'Assumptions'!G83))+'Assumptions'!F56+'Assumptions'!F57+'Assumptions'!F58+'Assumptions'!F59+'Assumptions'!F60+'Assumptions'!F61+'Assumptions'!F62+'Assumptions'!F63+'Assumptions'!F64+'Assumptions'!F65)*(80%+20%*(MAX(50%,(1-'Assumptions'!F17-'Assumptions'!F18)+D79)/(1-'Assumptions'!F17-'Assumptions'!F18)))+((('Assumptions'!F6*('Assumptions'!F16*(1+C79))*'Assumptions'!F13)*(1-'Assumptions'!F17-MAX(0,'Assumptions'!F18-D79)-'Assumptions'!F19)-'Assumptions'!F6*('Assumptions'!F16*(1+C79))*('Assumptions'!F20+E79)-'Assumptions'!F6*'Assumptions'!F21)+('Callaway'!B47*(60%+40%*(MAX(50%,(1-'Assumptions'!F17-'Assumptions'!F18)+D79)/(1-'Assumptions'!F17-'Assumptions'!F18)))))*'Assumptions'!F28))/('Assumptions'!F34+F79))*55%,(((('Assumptions'!F6*('Assumptions'!F16*(1+C79))*'Assumptions'!F13)*(1-'Assumptions'!F17-MAX(0,'Assumptions'!F18-D79)-'Assumptions'!F19)-'Assumptions'!F6*('Assumptions'!F16*(1+C79))*('Assumptions'!F20+E79)-'Assumptions'!F6*'Assumptions'!F21)+('Callaway'!B47*(60%+40%*(MAX(50%,(1-'Assumptions'!F17-'Assumptions'!F18)+D79)/(1-'Assumptions'!F17-'Assumptions'!F18)))))-(('Assumptions'!F52*(1+'Assumptions'!E83))+('Assumptions'!F53*(1+'Assumptions'!F83))+(('Assumptions'!F54*(1+'Assumptions'!G83))+('Assumptions'!F55*(1+'Assumptions'!G83))+'Assumptions'!F56+'Assumptions'!F57+'Assumptions'!F58+'Assumptions'!F59+'Assumptions'!F60+'Assumptions'!F61+'Assumptions'!F62+'Assumptions'!F63+'Assumptions'!F64+'Assumptions'!F65)*(80%+20%*(MAX(50%,(1-'Assumptions'!F17-'Assumptions'!F18)+D79)/(1-'Assumptions'!F17-'Assumptions'!F18)))+((('Assumptions'!F6*('Assumptions'!F16*(1+C79))*'Assumptions'!F13)*(1-'Assumptions'!F17-MAX(0,'Assumptions'!F18-D79)-'Assumptions'!F19)-'Assumptions'!F6*('Assumptions'!F16*(1+C79))*('Assumptions'!F20+E79)-'Assumptions'!F6*'Assumptions'!F21)+('Callaway'!B47*(60%+40%*(MAX(50%,(1-'Assumptions'!F17-'Assumptions'!F18)+D79)/(1-'Assumptions'!F17-'Assumptions'!F18)))))*'Assumptions'!F28))/(1.30*(-PMT(('Assumptions'!F37+2%)/12,30*12,1)*12))))*(-PMT(('Assumptions'!F37+2%)/12,30*12,1)*12),'Callaway'!B98))&gt;0,J79/(IF(G79=1,MAX(0,MIN(MAX(0,(((('Assumptions'!F6*('Assumptions'!F16*(1+C79))*'Assumptions'!F13)*(1-'Assumptions'!F17-MAX(0,'Assumptions'!F18-D79)-'Assumptions'!F19)-'Assumptions'!F6*('Assumptions'!F16*(1+C79))*('Assumptions'!F20+E79)-'Assumptions'!F6*'Assumptions'!F21)+('Callaway'!B47*(60%+40%*(MAX(50%,(1-'Assumptions'!F17-'Assumptions'!F18)+D79)/(1-'Assumptions'!F17-'Assumptions'!F18)))))-(('Assumptions'!F52*(1+'Assumptions'!E83))+('Assumptions'!F53*(1+'Assumptions'!F83))+(('Assumptions'!F54*(1+'Assumptions'!G83))+('Assumptions'!F55*(1+'Assumptions'!G83))+'Assumptions'!F56+'Assumptions'!F57+'Assumptions'!F58+'Assumptions'!F59+'Assumptions'!F60+'Assumptions'!F61+'Assumptions'!F62+'Assumptions'!F63+'Assumptions'!F64+'Assumptions'!F65)*(80%+20%*(MAX(50%,(1-'Assumptions'!F17-'Assumptions'!F18)+D79)/(1-'Assumptions'!F17-'Assumptions'!F18)))+((('Assumptions'!F6*('Assumptions'!F16*(1+C79))*'Assumptions'!F13)*(1-'Assumptions'!F17-MAX(0,'Assumptions'!F18-D79)-'Assumptions'!F19)-'Assumptions'!F6*('Assumptions'!F16*(1+C79))*('Assumptions'!F20+E79)-'Assumptions'!F6*'Assumptions'!F21)+('Callaway'!B47*(60%+40%*(MAX(50%,(1-'Assumptions'!F17-'Assumptions'!F18)+D79)/(1-'Assumptions'!F17-'Assumptions'!F18)))))*'Assumptions'!F28))/('Assumptions'!F34+F79))*55%,(((('Assumptions'!F6*('Assumptions'!F16*(1+C79))*'Assumptions'!F13)*(1-'Assumptions'!F17-MAX(0,'Assumptions'!F18-D79)-'Assumptions'!F19)-'Assumptions'!F6*('Assumptions'!F16*(1+C79))*('Assumptions'!F20+E79)-'Assumptions'!F6*'Assumptions'!F21)+('Callaway'!B47*(60%+40%*(MAX(50%,(1-'Assumptions'!F17-'Assumptions'!F18)+D79)/(1-'Assumptions'!F17-'Assumptions'!F18)))))-(('Assumptions'!F52*(1+'Assumptions'!E83))+('Assumptions'!F53*(1+'Assumptions'!F83))+(('Assumptions'!F54*(1+'Assumptions'!G83))+('Assumptions'!F55*(1+'Assumptions'!G83))+'Assumptions'!F56+'Assumptions'!F57+'Assumptions'!F58+'Assumptions'!F59+'Assumptions'!F60+'Assumptions'!F61+'Assumptions'!F62+'Assumptions'!F63+'Assumptions'!F64+'Assumptions'!F65)*(80%+20%*(MAX(50%,(1-'Assumptions'!F17-'Assumptions'!F18)+D79)/(1-'Assumptions'!F17-'Assumptions'!F18)))+((('Assumptions'!F6*('Assumptions'!F16*(1+C79))*'Assumptions'!F13)*(1-'Assumptions'!F17-MAX(0,'Assumptions'!F18-D79)-'Assumptions'!F19)-'Assumptions'!F6*('Assumptions'!F16*(1+C79))*('Assumptions'!F20+E79)-'Assumptions'!F6*'Assumptions'!F21)+('Callaway'!B47*(60%+40%*(MAX(50%,(1-'Assumptions'!F17-'Assumptions'!F18)+D79)/(1-'Assumptions'!F17-'Assumptions'!F18)))))*'Assumptions'!F28))/(1.30*(-PMT(('Assumptions'!F37+2%)/12,30*12,1)*12))))*(-PMT(('Assumptions'!F37+2%)/12,30*12,1)*12),'Callaway'!B98)),"")</x:f>
        <x:v>1.2999999999999998</x:v>
      </x:c>
      <x:c r="M79" s="106" t="n">
        <x:f>IF((IF(G79=1,MAX(0,MIN(MAX(0,(((('Assumptions'!F6*('Assumptions'!F16*(1+C79))*'Assumptions'!F13)*(1-'Assumptions'!F17-MAX(0,'Assumptions'!F18-D79)-'Assumptions'!F19)-'Assumptions'!F6*('Assumptions'!F16*(1+C79))*('Assumptions'!F20+E79)-'Assumptions'!F6*'Assumptions'!F21)+('Callaway'!B47*(60%+40%*(MAX(50%,(1-'Assumptions'!F17-'Assumptions'!F18)+D79)/(1-'Assumptions'!F17-'Assumptions'!F18)))))-(('Assumptions'!F52*(1+'Assumptions'!E83))+('Assumptions'!F53*(1+'Assumptions'!F83))+(('Assumptions'!F54*(1+'Assumptions'!G83))+('Assumptions'!F55*(1+'Assumptions'!G83))+'Assumptions'!F56+'Assumptions'!F57+'Assumptions'!F58+'Assumptions'!F59+'Assumptions'!F60+'Assumptions'!F61+'Assumptions'!F62+'Assumptions'!F63+'Assumptions'!F64+'Assumptions'!F65)*(80%+20%*(MAX(50%,(1-'Assumptions'!F17-'Assumptions'!F18)+D79)/(1-'Assumptions'!F17-'Assumptions'!F18)))+((('Assumptions'!F6*('Assumptions'!F16*(1+C79))*'Assumptions'!F13)*(1-'Assumptions'!F17-MAX(0,'Assumptions'!F18-D79)-'Assumptions'!F19)-'Assumptions'!F6*('Assumptions'!F16*(1+C79))*('Assumptions'!F20+E79)-'Assumptions'!F6*'Assumptions'!F21)+('Callaway'!B47*(60%+40%*(MAX(50%,(1-'Assumptions'!F17-'Assumptions'!F18)+D79)/(1-'Assumptions'!F17-'Assumptions'!F18)))))*'Assumptions'!F28))/('Assumptions'!F34+F79))*55%,(((('Assumptions'!F6*('Assumptions'!F16*(1+C79))*'Assumptions'!F13)*(1-'Assumptions'!F17-MAX(0,'Assumptions'!F18-D79)-'Assumptions'!F19)-'Assumptions'!F6*('Assumptions'!F16*(1+C79))*('Assumptions'!F20+E79)-'Assumptions'!F6*'Assumptions'!F21)+('Callaway'!B47*(60%+40%*(MAX(50%,(1-'Assumptions'!F17-'Assumptions'!F18)+D79)/(1-'Assumptions'!F17-'Assumptions'!F18)))))-(('Assumptions'!F52*(1+'Assumptions'!E83))+('Assumptions'!F53*(1+'Assumptions'!F83))+(('Assumptions'!F54*(1+'Assumptions'!G83))+('Assumptions'!F55*(1+'Assumptions'!G83))+'Assumptions'!F56+'Assumptions'!F57+'Assumptions'!F58+'Assumptions'!F59+'Assumptions'!F60+'Assumptions'!F61+'Assumptions'!F62+'Assumptions'!F63+'Assumptions'!F64+'Assumptions'!F65)*(80%+20%*(MAX(50%,(1-'Assumptions'!F17-'Assumptions'!F18)+D79)/(1-'Assumptions'!F17-'Assumptions'!F18)))+((('Assumptions'!F6*('Assumptions'!F16*(1+C79))*'Assumptions'!F13)*(1-'Assumptions'!F17-MAX(0,'Assumptions'!F18-D79)-'Assumptions'!F19)-'Assumptions'!F6*('Assumptions'!F16*(1+C79))*('Assumptions'!F20+E79)-'Assumptions'!F6*'Assumptions'!F21)+('Callaway'!B47*(60%+40%*(MAX(50%,(1-'Assumptions'!F17-'Assumptions'!F18)+D79)/(1-'Assumptions'!F17-'Assumptions'!F18)))))*'Assumptions'!F28))/(1.30*(-PMT(('Assumptions'!F37+2%)/12,30*12,1)*12)))),'Assumptions'!F36))&gt;0,J79/(IF(G79=1,MAX(0,MIN(MAX(0,(((('Assumptions'!F6*('Assumptions'!F16*(1+C79))*'Assumptions'!F13)*(1-'Assumptions'!F17-MAX(0,'Assumptions'!F18-D79)-'Assumptions'!F19)-'Assumptions'!F6*('Assumptions'!F16*(1+C79))*('Assumptions'!F20+E79)-'Assumptions'!F6*'Assumptions'!F21)+('Callaway'!B47*(60%+40%*(MAX(50%,(1-'Assumptions'!F17-'Assumptions'!F18)+D79)/(1-'Assumptions'!F17-'Assumptions'!F18)))))-(('Assumptions'!F52*(1+'Assumptions'!E83))+('Assumptions'!F53*(1+'Assumptions'!F83))+(('Assumptions'!F54*(1+'Assumptions'!G83))+('Assumptions'!F55*(1+'Assumptions'!G83))+'Assumptions'!F56+'Assumptions'!F57+'Assumptions'!F58+'Assumptions'!F59+'Assumptions'!F60+'Assumptions'!F61+'Assumptions'!F62+'Assumptions'!F63+'Assumptions'!F64+'Assumptions'!F65)*(80%+20%*(MAX(50%,(1-'Assumptions'!F17-'Assumptions'!F18)+D79)/(1-'Assumptions'!F17-'Assumptions'!F18)))+((('Assumptions'!F6*('Assumptions'!F16*(1+C79))*'Assumptions'!F13)*(1-'Assumptions'!F17-MAX(0,'Assumptions'!F18-D79)-'Assumptions'!F19)-'Assumptions'!F6*('Assumptions'!F16*(1+C79))*('Assumptions'!F20+E79)-'Assumptions'!F6*'Assumptions'!F21)+('Callaway'!B47*(60%+40%*(MAX(50%,(1-'Assumptions'!F17-'Assumptions'!F18)+D79)/(1-'Assumptions'!F17-'Assumptions'!F18)))))*'Assumptions'!F28))/('Assumptions'!F34+F79))*55%,(((('Assumptions'!F6*('Assumptions'!F16*(1+C79))*'Assumptions'!F13)*(1-'Assumptions'!F17-MAX(0,'Assumptions'!F18-D79)-'Assumptions'!F19)-'Assumptions'!F6*('Assumptions'!F16*(1+C79))*('Assumptions'!F20+E79)-'Assumptions'!F6*'Assumptions'!F21)+('Callaway'!B47*(60%+40%*(MAX(50%,(1-'Assumptions'!F17-'Assumptions'!F18)+D79)/(1-'Assumptions'!F17-'Assumptions'!F18)))))-(('Assumptions'!F52*(1+'Assumptions'!E83))+('Assumptions'!F53*(1+'Assumptions'!F83))+(('Assumptions'!F54*(1+'Assumptions'!G83))+('Assumptions'!F55*(1+'Assumptions'!G83))+'Assumptions'!F56+'Assumptions'!F57+'Assumptions'!F58+'Assumptions'!F59+'Assumptions'!F60+'Assumptions'!F61+'Assumptions'!F62+'Assumptions'!F63+'Assumptions'!F64+'Assumptions'!F65)*(80%+20%*(MAX(50%,(1-'Assumptions'!F17-'Assumptions'!F18)+D79)/(1-'Assumptions'!F17-'Assumptions'!F18)))+((('Assumptions'!F6*('Assumptions'!F16*(1+C79))*'Assumptions'!F13)*(1-'Assumptions'!F17-MAX(0,'Assumptions'!F18-D79)-'Assumptions'!F19)-'Assumptions'!F6*('Assumptions'!F16*(1+C79))*('Assumptions'!F20+E79)-'Assumptions'!F6*'Assumptions'!F21)+('Callaway'!B47*(60%+40%*(MAX(50%,(1-'Assumptions'!F17-'Assumptions'!F18)+D79)/(1-'Assumptions'!F17-'Assumptions'!F18)))))*'Assumptions'!F28))/(1.30*(-PMT(('Assumptions'!F37+2%)/12,30*12,1)*12)))),'Assumptions'!F36)),"")</x:f>
        <x:v>0.11719759023194411</x:v>
      </x:c>
      <x:c r="N79" s="110" t="n">
        <x:f>J79-'Callaway'!B76-(IF(G79=1,MAX(0,MIN(MAX(0,(((('Assumptions'!F6*('Assumptions'!F16*(1+C79))*'Assumptions'!F13)*(1-'Assumptions'!F17-MAX(0,'Assumptions'!F18-D79)-'Assumptions'!F19)-'Assumptions'!F6*('Assumptions'!F16*(1+C79))*('Assumptions'!F20+E79)-'Assumptions'!F6*'Assumptions'!F21)+('Callaway'!B47*(60%+40%*(MAX(50%,(1-'Assumptions'!F17-'Assumptions'!F18)+D79)/(1-'Assumptions'!F17-'Assumptions'!F18)))))-(('Assumptions'!F52*(1+'Assumptions'!E83))+('Assumptions'!F53*(1+'Assumptions'!F83))+(('Assumptions'!F54*(1+'Assumptions'!G83))+('Assumptions'!F55*(1+'Assumptions'!G83))+'Assumptions'!F56+'Assumptions'!F57+'Assumptions'!F58+'Assumptions'!F59+'Assumptions'!F60+'Assumptions'!F61+'Assumptions'!F62+'Assumptions'!F63+'Assumptions'!F64+'Assumptions'!F65)*(80%+20%*(MAX(50%,(1-'Assumptions'!F17-'Assumptions'!F18)+D79)/(1-'Assumptions'!F17-'Assumptions'!F18)))+((('Assumptions'!F6*('Assumptions'!F16*(1+C79))*'Assumptions'!F13)*(1-'Assumptions'!F17-MAX(0,'Assumptions'!F18-D79)-'Assumptions'!F19)-'Assumptions'!F6*('Assumptions'!F16*(1+C79))*('Assumptions'!F20+E79)-'Assumptions'!F6*'Assumptions'!F21)+('Callaway'!B47*(60%+40%*(MAX(50%,(1-'Assumptions'!F17-'Assumptions'!F18)+D79)/(1-'Assumptions'!F17-'Assumptions'!F18)))))*'Assumptions'!F28))/('Assumptions'!F34+F79))*55%,(((('Assumptions'!F6*('Assumptions'!F16*(1+C79))*'Assumptions'!F13)*(1-'Assumptions'!F17-MAX(0,'Assumptions'!F18-D79)-'Assumptions'!F19)-'Assumptions'!F6*('Assumptions'!F16*(1+C79))*('Assumptions'!F20+E79)-'Assumptions'!F6*'Assumptions'!F21)+('Callaway'!B47*(60%+40%*(MAX(50%,(1-'Assumptions'!F17-'Assumptions'!F18)+D79)/(1-'Assumptions'!F17-'Assumptions'!F18)))))-(('Assumptions'!F52*(1+'Assumptions'!E83))+('Assumptions'!F53*(1+'Assumptions'!F83))+(('Assumptions'!F54*(1+'Assumptions'!G83))+('Assumptions'!F55*(1+'Assumptions'!G83))+'Assumptions'!F56+'Assumptions'!F57+'Assumptions'!F58+'Assumptions'!F59+'Assumptions'!F60+'Assumptions'!F61+'Assumptions'!F62+'Assumptions'!F63+'Assumptions'!F64+'Assumptions'!F65)*(80%+20%*(MAX(50%,(1-'Assumptions'!F17-'Assumptions'!F18)+D79)/(1-'Assumptions'!F17-'Assumptions'!F18)))+((('Assumptions'!F6*('Assumptions'!F16*(1+C79))*'Assumptions'!F13)*(1-'Assumptions'!F17-MAX(0,'Assumptions'!F18-D79)-'Assumptions'!F19)-'Assumptions'!F6*('Assumptions'!F16*(1+C79))*('Assumptions'!F20+E79)-'Assumptions'!F6*'Assumptions'!F21)+('Callaway'!B47*(60%+40%*(MAX(50%,(1-'Assumptions'!F17-'Assumptions'!F18)+D79)/(1-'Assumptions'!F17-'Assumptions'!F18)))))*'Assumptions'!F28))/(1.30*(-PMT(('Assumptions'!F37+2%)/12,30*12,1)*12))))*(-PMT(('Assumptions'!F37+2%)/12,30*12,1)*12),'Callaway'!B98))-'Callaway'!B102-'Assumptions'!F6*'Assumptions'!I83</x:f>
        <x:v>1655557.2749999994</x:v>
      </x:c>
      <x:c r="O79" s="110" t="n">
        <x:f>MAX(0,(((('Assumptions'!F6*('Assumptions'!F16*(1+C79))*'Assumptions'!F13)*(1-'Assumptions'!F17-MAX(0,'Assumptions'!F18-D79)-'Assumptions'!F19)-'Assumptions'!F6*('Assumptions'!F16*(1+C79))*('Assumptions'!F20+E79)-'Assumptions'!F6*'Assumptions'!F21)+('Callaway'!B47*(60%+40%*(MAX(50%,(1-'Assumptions'!F17-'Assumptions'!F18)+D79)/(1-'Assumptions'!F17-'Assumptions'!F18)))))-(('Assumptions'!F52*(1+'Assumptions'!E83))+('Assumptions'!F53*(1+'Assumptions'!F83))+(('Assumptions'!F54*(1+'Assumptions'!G83))+('Assumptions'!F55*(1+'Assumptions'!G83))+'Assumptions'!F56+'Assumptions'!F57+'Assumptions'!F58+'Assumptions'!F59+'Assumptions'!F60+'Assumptions'!F61+'Assumptions'!F62+'Assumptions'!F63+'Assumptions'!F64+'Assumptions'!F65)*(80%+20%*(MAX(50%,(1-'Assumptions'!F17-'Assumptions'!F18)+D79)/(1-'Assumptions'!F17-'Assumptions'!F18)))+((('Assumptions'!F6*('Assumptions'!F16*(1+C79))*'Assumptions'!F13)*(1-'Assumptions'!F17-MAX(0,'Assumptions'!F18-D79)-'Assumptions'!F19)-'Assumptions'!F6*('Assumptions'!F16*(1+C79))*('Assumptions'!F20+E79)-'Assumptions'!F6*'Assumptions'!F21)+('Callaway'!B47*(60%+40%*(MAX(50%,(1-'Assumptions'!F17-'Assumptions'!F18)+D79)/(1-'Assumptions'!F17-'Assumptions'!F18)))))*'Assumptions'!F28))/('Assumptions'!F34+F79))</x:f>
        <x:v>141790983.04347825</x:v>
      </x:c>
      <x:c r="P79" s="106" t="n">
        <x:f>IF(O79&gt;0,(IF(G79=1,MAX(0,MIN(MAX(0,(((('Assumptions'!F6*('Assumptions'!F16*(1+C79))*'Assumptions'!F13)*(1-'Assumptions'!F17-MAX(0,'Assumptions'!F18-D79)-'Assumptions'!F19)-'Assumptions'!F6*('Assumptions'!F16*(1+C79))*('Assumptions'!F20+E79)-'Assumptions'!F6*'Assumptions'!F21)+('Callaway'!B47*(60%+40%*(MAX(50%,(1-'Assumptions'!F17-'Assumptions'!F18)+D79)/(1-'Assumptions'!F17-'Assumptions'!F18)))))-(('Assumptions'!F52*(1+'Assumptions'!E83))+('Assumptions'!F53*(1+'Assumptions'!F83))+(('Assumptions'!F54*(1+'Assumptions'!G83))+('Assumptions'!F55*(1+'Assumptions'!G83))+'Assumptions'!F56+'Assumptions'!F57+'Assumptions'!F58+'Assumptions'!F59+'Assumptions'!F60+'Assumptions'!F61+'Assumptions'!F62+'Assumptions'!F63+'Assumptions'!F64+'Assumptions'!F65)*(80%+20%*(MAX(50%,(1-'Assumptions'!F17-'Assumptions'!F18)+D79)/(1-'Assumptions'!F17-'Assumptions'!F18)))+((('Assumptions'!F6*('Assumptions'!F16*(1+C79))*'Assumptions'!F13)*(1-'Assumptions'!F17-MAX(0,'Assumptions'!F18-D79)-'Assumptions'!F19)-'Assumptions'!F6*('Assumptions'!F16*(1+C79))*('Assumptions'!F20+E79)-'Assumptions'!F6*'Assumptions'!F21)+('Callaway'!B47*(60%+40%*(MAX(50%,(1-'Assumptions'!F17-'Assumptions'!F18)+D79)/(1-'Assumptions'!F17-'Assumptions'!F18)))))*'Assumptions'!F28))/('Assumptions'!F34+F79))*55%,(((('Assumptions'!F6*('Assumptions'!F16*(1+C79))*'Assumptions'!F13)*(1-'Assumptions'!F17-MAX(0,'Assumptions'!F18-D79)-'Assumptions'!F19)-'Assumptions'!F6*('Assumptions'!F16*(1+C79))*('Assumptions'!F20+E79)-'Assumptions'!F6*'Assumptions'!F21)+('Callaway'!B47*(60%+40%*(MAX(50%,(1-'Assumptions'!F17-'Assumptions'!F18)+D79)/(1-'Assumptions'!F17-'Assumptions'!F18)))))-(('Assumptions'!F52*(1+'Assumptions'!E83))+('Assumptions'!F53*(1+'Assumptions'!F83))+(('Assumptions'!F54*(1+'Assumptions'!G83))+('Assumptions'!F55*(1+'Assumptions'!G83))+'Assumptions'!F56+'Assumptions'!F57+'Assumptions'!F58+'Assumptions'!F59+'Assumptions'!F60+'Assumptions'!F61+'Assumptions'!F62+'Assumptions'!F63+'Assumptions'!F64+'Assumptions'!F65)*(80%+20%*(MAX(50%,(1-'Assumptions'!F17-'Assumptions'!F18)+D79)/(1-'Assumptions'!F17-'Assumptions'!F18)))+((('Assumptions'!F6*('Assumptions'!F16*(1+C79))*'Assumptions'!F13)*(1-'Assumptions'!F17-MAX(0,'Assumptions'!F18-D79)-'Assumptions'!F19)-'Assumptions'!F6*('Assumptions'!F16*(1+C79))*('Assumptions'!F20+E79)-'Assumptions'!F6*'Assumptions'!F21)+('Callaway'!B47*(60%+40%*(MAX(50%,(1-'Assumptions'!F17-'Assumptions'!F18)+D79)/(1-'Assumptions'!F17-'Assumptions'!F18)))))*'Assumptions'!F28))/(1.30*(-PMT(('Assumptions'!F37+2%)/12,30*12,1)*12)))),'Assumptions'!F36))/O79,"")</x:f>
        <x:v>0.4906244222786711</x:v>
      </x:c>
      <x:c r="Q79" s="110" t="n">
        <x:f>O79-(IF(G79=1,MAX(0,MIN(MAX(0,(((('Assumptions'!F6*('Assumptions'!F16*(1+C79))*'Assumptions'!F13)*(1-'Assumptions'!F17-MAX(0,'Assumptions'!F18-D79)-'Assumptions'!F19)-'Assumptions'!F6*('Assumptions'!F16*(1+C79))*('Assumptions'!F20+E79)-'Assumptions'!F6*'Assumptions'!F21)+('Callaway'!B47*(60%+40%*(MAX(50%,(1-'Assumptions'!F17-'Assumptions'!F18)+D79)/(1-'Assumptions'!F17-'Assumptions'!F18)))))-(('Assumptions'!F52*(1+'Assumptions'!E83))+('Assumptions'!F53*(1+'Assumptions'!F83))+(('Assumptions'!F54*(1+'Assumptions'!G83))+('Assumptions'!F55*(1+'Assumptions'!G83))+'Assumptions'!F56+'Assumptions'!F57+'Assumptions'!F58+'Assumptions'!F59+'Assumptions'!F60+'Assumptions'!F61+'Assumptions'!F62+'Assumptions'!F63+'Assumptions'!F64+'Assumptions'!F65)*(80%+20%*(MAX(50%,(1-'Assumptions'!F17-'Assumptions'!F18)+D79)/(1-'Assumptions'!F17-'Assumptions'!F18)))+((('Assumptions'!F6*('Assumptions'!F16*(1+C79))*'Assumptions'!F13)*(1-'Assumptions'!F17-MAX(0,'Assumptions'!F18-D79)-'Assumptions'!F19)-'Assumptions'!F6*('Assumptions'!F16*(1+C79))*('Assumptions'!F20+E79)-'Assumptions'!F6*'Assumptions'!F21)+('Callaway'!B47*(60%+40%*(MAX(50%,(1-'Assumptions'!F17-'Assumptions'!F18)+D79)/(1-'Assumptions'!F17-'Assumptions'!F18)))))*'Assumptions'!F28))/('Assumptions'!F34+F79))*55%,(((('Assumptions'!F6*('Assumptions'!F16*(1+C79))*'Assumptions'!F13)*(1-'Assumptions'!F17-MAX(0,'Assumptions'!F18-D79)-'Assumptions'!F19)-'Assumptions'!F6*('Assumptions'!F16*(1+C79))*('Assumptions'!F20+E79)-'Assumptions'!F6*'Assumptions'!F21)+('Callaway'!B47*(60%+40%*(MAX(50%,(1-'Assumptions'!F17-'Assumptions'!F18)+D79)/(1-'Assumptions'!F17-'Assumptions'!F18)))))-(('Assumptions'!F52*(1+'Assumptions'!E83))+('Assumptions'!F53*(1+'Assumptions'!F83))+(('Assumptions'!F54*(1+'Assumptions'!G83))+('Assumptions'!F55*(1+'Assumptions'!G83))+'Assumptions'!F56+'Assumptions'!F57+'Assumptions'!F58+'Assumptions'!F59+'Assumptions'!F60+'Assumptions'!F61+'Assumptions'!F62+'Assumptions'!F63+'Assumptions'!F64+'Assumptions'!F65)*(80%+20%*(MAX(50%,(1-'Assumptions'!F17-'Assumptions'!F18)+D79)/(1-'Assumptions'!F17-'Assumptions'!F18)))+((('Assumptions'!F6*('Assumptions'!F16*(1+C79))*'Assumptions'!F13)*(1-'Assumptions'!F17-MAX(0,'Assumptions'!F18-D79)-'Assumptions'!F19)-'Assumptions'!F6*('Assumptions'!F16*(1+C79))*('Assumptions'!F20+E79)-'Assumptions'!F6*'Assumptions'!F21)+('Callaway'!B47*(60%+40%*(MAX(50%,(1-'Assumptions'!F17-'Assumptions'!F18)+D79)/(1-'Assumptions'!F17-'Assumptions'!F18)))))*'Assumptions'!F28))/(1.30*(-PMT(('Assumptions'!F37+2%)/12,30*12,1)*12)))),'Assumptions'!F36))-'Assumptions'!F41</x:f>
        <x:v>72224863.90344688</x:v>
      </x:c>
      <x:c r="R79" s="110" t="n">
        <x:f>IF(G79=1,MAX(0,'Assumptions'!F36-(MAX(0,MIN(MAX(0,(((('Assumptions'!F6*('Assumptions'!F16*(1+C79))*'Assumptions'!F13)*(1-'Assumptions'!F17-MAX(0,'Assumptions'!F18-D79)-'Assumptions'!F19)-'Assumptions'!F6*('Assumptions'!F16*(1+C79))*('Assumptions'!F20+E79)-'Assumptions'!F6*'Assumptions'!F21)+('Callaway'!B47*(60%+40%*(MAX(50%,(1-'Assumptions'!F17-'Assumptions'!F18)+D79)/(1-'Assumptions'!F17-'Assumptions'!F18)))))-(('Assumptions'!F52*(1+'Assumptions'!E83))+('Assumptions'!F53*(1+'Assumptions'!F83))+(('Assumptions'!F54*(1+'Assumptions'!G83))+('Assumptions'!F55*(1+'Assumptions'!G83))+'Assumptions'!F56+'Assumptions'!F57+'Assumptions'!F58+'Assumptions'!F59+'Assumptions'!F60+'Assumptions'!F61+'Assumptions'!F62+'Assumptions'!F63+'Assumptions'!F64+'Assumptions'!F65)*(80%+20%*(MAX(50%,(1-'Assumptions'!F17-'Assumptions'!F18)+D79)/(1-'Assumptions'!F17-'Assumptions'!F18)))+((('Assumptions'!F6*('Assumptions'!F16*(1+C79))*'Assumptions'!F13)*(1-'Assumptions'!F17-MAX(0,'Assumptions'!F18-D79)-'Assumptions'!F19)-'Assumptions'!F6*('Assumptions'!F16*(1+C79))*('Assumptions'!F20+E79)-'Assumptions'!F6*'Assumptions'!F21)+('Callaway'!B47*(60%+40%*(MAX(50%,(1-'Assumptions'!F17-'Assumptions'!F18)+D79)/(1-'Assumptions'!F17-'Assumptions'!F18)))))*'Assumptions'!F28))/('Assumptions'!F34+F79))*55%,(((('Assumptions'!F6*('Assumptions'!F16*(1+C79))*'Assumptions'!F13)*(1-'Assumptions'!F17-MAX(0,'Assumptions'!F18-D79)-'Assumptions'!F19)-'Assumptions'!F6*('Assumptions'!F16*(1+C79))*('Assumptions'!F20+E79)-'Assumptions'!F6*'Assumptions'!F21)+('Callaway'!B47*(60%+40%*(MAX(50%,(1-'Assumptions'!F17-'Assumptions'!F18)+D79)/(1-'Assumptions'!F17-'Assumptions'!F18)))))-(('Assumptions'!F52*(1+'Assumptions'!E83))+('Assumptions'!F53*(1+'Assumptions'!F83))+(('Assumptions'!F54*(1+'Assumptions'!G83))+('Assumptions'!F55*(1+'Assumptions'!G83))+'Assumptions'!F56+'Assumptions'!F57+'Assumptions'!F58+'Assumptions'!F59+'Assumptions'!F60+'Assumptions'!F61+'Assumptions'!F62+'Assumptions'!F63+'Assumptions'!F64+'Assumptions'!F65)*(80%+20%*(MAX(50%,(1-'Assumptions'!F17-'Assumptions'!F18)+D79)/(1-'Assumptions'!F17-'Assumptions'!F18)))+((('Assumptions'!F6*('Assumptions'!F16*(1+C79))*'Assumptions'!F13)*(1-'Assumptions'!F17-MAX(0,'Assumptions'!F18-D79)-'Assumptions'!F19)-'Assumptions'!F6*('Assumptions'!F16*(1+C79))*('Assumptions'!F20+E79)-'Assumptions'!F6*'Assumptions'!F21)+('Callaway'!B47*(60%+40%*(MAX(50%,(1-'Assumptions'!F17-'Assumptions'!F18)+D79)/(1-'Assumptions'!F17-'Assumptions'!F18)))))*'Assumptions'!F28))/(1.30*(-PMT(('Assumptions'!F37+2%)/12,30*12,1)*12)))))),0)</x:f>
        <x:v>0</x:v>
      </x:c>
      <x:c r="S79" s="32" t="str">
        <x:v>Property cash flow, then common equity</x:v>
      </x:c>
    </x:row>
    <x:row r="80">
      <x:c r="A80" s="191" t="str">
        <x:v>Callaway</x:v>
      </x:c>
      <x:c r="B80" s="191" t="str">
        <x:v>Combined stress</x:v>
      </x:c>
      <x:c r="C80" s="192" t="n">
        <x:f>'Assumptions'!B84</x:f>
        <x:v>-0.04</x:v>
      </x:c>
      <x:c r="D80" s="192" t="n">
        <x:f>'Assumptions'!C84</x:f>
        <x:v>-0.07</x:v>
      </x:c>
      <x:c r="E80" s="193" t="n">
        <x:f>'Assumptions'!D84</x:f>
        <x:v>1</x:v>
      </x:c>
      <x:c r="F80" s="192" t="n">
        <x:f>'Assumptions'!H84</x:f>
        <x:v>0.0075</x:v>
      </x:c>
      <x:c r="G80" s="194" t="n">
        <x:f>'Assumptions'!J84</x:f>
        <x:v>1</x:v>
      </x:c>
      <x:c r="H80" s="195" t="n">
        <x:f>(('Assumptions'!F6*('Assumptions'!F16*(1+C80))*'Assumptions'!F13)*(1-'Assumptions'!F17-MAX(0,'Assumptions'!F18-D80)-'Assumptions'!F19)-'Assumptions'!F6*('Assumptions'!F16*(1+C80))*('Assumptions'!F20+E80)-'Assumptions'!F6*'Assumptions'!F21)/'Assumptions'!F6/'Assumptions'!F13</x:f>
        <x:v>1812.8</x:v>
      </x:c>
      <x:c r="I80" s="195" t="n">
        <x:f>((('Assumptions'!F6*('Assumptions'!F16*(1+C80))*'Assumptions'!F13)*(1-'Assumptions'!F17-MAX(0,'Assumptions'!F18-D80)-'Assumptions'!F19)-'Assumptions'!F6*('Assumptions'!F16*(1+C80))*('Assumptions'!F20+E80)-'Assumptions'!F6*'Assumptions'!F21)+('Callaway'!B47*(60%+40%*(MAX(50%,(1-'Assumptions'!F17-'Assumptions'!F18)+D80)/(1-'Assumptions'!F17-'Assumptions'!F18)))))</x:f>
        <x:v>14015902.75</x:v>
      </x:c>
      <x:c r="J80" s="195" t="n">
        <x:f>(((('Assumptions'!F6*('Assumptions'!F16*(1+C80))*'Assumptions'!F13)*(1-'Assumptions'!F17-MAX(0,'Assumptions'!F18-D80)-'Assumptions'!F19)-'Assumptions'!F6*('Assumptions'!F16*(1+C80))*('Assumptions'!F20+E80)-'Assumptions'!F6*'Assumptions'!F21)+('Callaway'!B47*(60%+40%*(MAX(50%,(1-'Assumptions'!F17-'Assumptions'!F18)+D80)/(1-'Assumptions'!F17-'Assumptions'!F18)))))-(('Assumptions'!F52*(1+'Assumptions'!E84))+('Assumptions'!F53*(1+'Assumptions'!F84))+(('Assumptions'!F54*(1+'Assumptions'!G84))+('Assumptions'!F55*(1+'Assumptions'!G84))+'Assumptions'!F56+'Assumptions'!F57+'Assumptions'!F58+'Assumptions'!F59+'Assumptions'!F60+'Assumptions'!F61+'Assumptions'!F62+'Assumptions'!F63+'Assumptions'!F64+'Assumptions'!F65)*(80%+20%*(MAX(50%,(1-'Assumptions'!F17-'Assumptions'!F18)+D80)/(1-'Assumptions'!F17-'Assumptions'!F18)))+((('Assumptions'!F6*('Assumptions'!F16*(1+C80))*'Assumptions'!F13)*(1-'Assumptions'!F17-MAX(0,'Assumptions'!F18-D80)-'Assumptions'!F19)-'Assumptions'!F6*('Assumptions'!F16*(1+C80))*('Assumptions'!F20+E80)-'Assumptions'!F6*'Assumptions'!F21)+('Callaway'!B47*(60%+40%*(MAX(50%,(1-'Assumptions'!F17-'Assumptions'!F18)+D80)/(1-'Assumptions'!F17-'Assumptions'!F18)))))*'Assumptions'!F28))</x:f>
        <x:v>4242325.6675</x:v>
      </x:c>
      <x:c r="K80" s="196" t="n">
        <x:f>J80/'Callaway'!B73-1</x:f>
        <x:v>-0.4796596000504245</x:v>
      </x:c>
      <x:c r="L80" s="197" t="n">
        <x:f>IF((IF(G80=1,MAX(0,MIN(MAX(0,(((('Assumptions'!F6*('Assumptions'!F16*(1+C80))*'Assumptions'!F13)*(1-'Assumptions'!F17-MAX(0,'Assumptions'!F18-D80)-'Assumptions'!F19)-'Assumptions'!F6*('Assumptions'!F16*(1+C80))*('Assumptions'!F20+E80)-'Assumptions'!F6*'Assumptions'!F21)+('Callaway'!B47*(60%+40%*(MAX(50%,(1-'Assumptions'!F17-'Assumptions'!F18)+D80)/(1-'Assumptions'!F17-'Assumptions'!F18)))))-(('Assumptions'!F52*(1+'Assumptions'!E84))+('Assumptions'!F53*(1+'Assumptions'!F84))+(('Assumptions'!F54*(1+'Assumptions'!G84))+('Assumptions'!F55*(1+'Assumptions'!G84))+'Assumptions'!F56+'Assumptions'!F57+'Assumptions'!F58+'Assumptions'!F59+'Assumptions'!F60+'Assumptions'!F61+'Assumptions'!F62+'Assumptions'!F63+'Assumptions'!F64+'Assumptions'!F65)*(80%+20%*(MAX(50%,(1-'Assumptions'!F17-'Assumptions'!F18)+D80)/(1-'Assumptions'!F17-'Assumptions'!F18)))+((('Assumptions'!F6*('Assumptions'!F16*(1+C80))*'Assumptions'!F13)*(1-'Assumptions'!F17-MAX(0,'Assumptions'!F18-D80)-'Assumptions'!F19)-'Assumptions'!F6*('Assumptions'!F16*(1+C80))*('Assumptions'!F20+E80)-'Assumptions'!F6*'Assumptions'!F21)+('Callaway'!B47*(60%+40%*(MAX(50%,(1-'Assumptions'!F17-'Assumptions'!F18)+D80)/(1-'Assumptions'!F17-'Assumptions'!F18)))))*'Assumptions'!F28))/('Assumptions'!F34+F80))*55%,(((('Assumptions'!F6*('Assumptions'!F16*(1+C80))*'Assumptions'!F13)*(1-'Assumptions'!F17-MAX(0,'Assumptions'!F18-D80)-'Assumptions'!F19)-'Assumptions'!F6*('Assumptions'!F16*(1+C80))*('Assumptions'!F20+E80)-'Assumptions'!F6*'Assumptions'!F21)+('Callaway'!B47*(60%+40%*(MAX(50%,(1-'Assumptions'!F17-'Assumptions'!F18)+D80)/(1-'Assumptions'!F17-'Assumptions'!F18)))))-(('Assumptions'!F52*(1+'Assumptions'!E84))+('Assumptions'!F53*(1+'Assumptions'!F84))+(('Assumptions'!F54*(1+'Assumptions'!G84))+('Assumptions'!F55*(1+'Assumptions'!G84))+'Assumptions'!F56+'Assumptions'!F57+'Assumptions'!F58+'Assumptions'!F59+'Assumptions'!F60+'Assumptions'!F61+'Assumptions'!F62+'Assumptions'!F63+'Assumptions'!F64+'Assumptions'!F65)*(80%+20%*(MAX(50%,(1-'Assumptions'!F17-'Assumptions'!F18)+D80)/(1-'Assumptions'!F17-'Assumptions'!F18)))+((('Assumptions'!F6*('Assumptions'!F16*(1+C80))*'Assumptions'!F13)*(1-'Assumptions'!F17-MAX(0,'Assumptions'!F18-D80)-'Assumptions'!F19)-'Assumptions'!F6*('Assumptions'!F16*(1+C80))*('Assumptions'!F20+E80)-'Assumptions'!F6*'Assumptions'!F21)+('Callaway'!B47*(60%+40%*(MAX(50%,(1-'Assumptions'!F17-'Assumptions'!F18)+D80)/(1-'Assumptions'!F17-'Assumptions'!F18)))))*'Assumptions'!F28))/(1.30*(-PMT(('Assumptions'!F37+2%)/12,30*12,1)*12))))*(-PMT(('Assumptions'!F37+2%)/12,30*12,1)*12),'Callaway'!B98))&gt;0,J80/(IF(G80=1,MAX(0,MIN(MAX(0,(((('Assumptions'!F6*('Assumptions'!F16*(1+C80))*'Assumptions'!F13)*(1-'Assumptions'!F17-MAX(0,'Assumptions'!F18-D80)-'Assumptions'!F19)-'Assumptions'!F6*('Assumptions'!F16*(1+C80))*('Assumptions'!F20+E80)-'Assumptions'!F6*'Assumptions'!F21)+('Callaway'!B47*(60%+40%*(MAX(50%,(1-'Assumptions'!F17-'Assumptions'!F18)+D80)/(1-'Assumptions'!F17-'Assumptions'!F18)))))-(('Assumptions'!F52*(1+'Assumptions'!E84))+('Assumptions'!F53*(1+'Assumptions'!F84))+(('Assumptions'!F54*(1+'Assumptions'!G84))+('Assumptions'!F55*(1+'Assumptions'!G84))+'Assumptions'!F56+'Assumptions'!F57+'Assumptions'!F58+'Assumptions'!F59+'Assumptions'!F60+'Assumptions'!F61+'Assumptions'!F62+'Assumptions'!F63+'Assumptions'!F64+'Assumptions'!F65)*(80%+20%*(MAX(50%,(1-'Assumptions'!F17-'Assumptions'!F18)+D80)/(1-'Assumptions'!F17-'Assumptions'!F18)))+((('Assumptions'!F6*('Assumptions'!F16*(1+C80))*'Assumptions'!F13)*(1-'Assumptions'!F17-MAX(0,'Assumptions'!F18-D80)-'Assumptions'!F19)-'Assumptions'!F6*('Assumptions'!F16*(1+C80))*('Assumptions'!F20+E80)-'Assumptions'!F6*'Assumptions'!F21)+('Callaway'!B47*(60%+40%*(MAX(50%,(1-'Assumptions'!F17-'Assumptions'!F18)+D80)/(1-'Assumptions'!F17-'Assumptions'!F18)))))*'Assumptions'!F28))/('Assumptions'!F34+F80))*55%,(((('Assumptions'!F6*('Assumptions'!F16*(1+C80))*'Assumptions'!F13)*(1-'Assumptions'!F17-MAX(0,'Assumptions'!F18-D80)-'Assumptions'!F19)-'Assumptions'!F6*('Assumptions'!F16*(1+C80))*('Assumptions'!F20+E80)-'Assumptions'!F6*'Assumptions'!F21)+('Callaway'!B47*(60%+40%*(MAX(50%,(1-'Assumptions'!F17-'Assumptions'!F18)+D80)/(1-'Assumptions'!F17-'Assumptions'!F18)))))-(('Assumptions'!F52*(1+'Assumptions'!E84))+('Assumptions'!F53*(1+'Assumptions'!F84))+(('Assumptions'!F54*(1+'Assumptions'!G84))+('Assumptions'!F55*(1+'Assumptions'!G84))+'Assumptions'!F56+'Assumptions'!F57+'Assumptions'!F58+'Assumptions'!F59+'Assumptions'!F60+'Assumptions'!F61+'Assumptions'!F62+'Assumptions'!F63+'Assumptions'!F64+'Assumptions'!F65)*(80%+20%*(MAX(50%,(1-'Assumptions'!F17-'Assumptions'!F18)+D80)/(1-'Assumptions'!F17-'Assumptions'!F18)))+((('Assumptions'!F6*('Assumptions'!F16*(1+C80))*'Assumptions'!F13)*(1-'Assumptions'!F17-MAX(0,'Assumptions'!F18-D80)-'Assumptions'!F19)-'Assumptions'!F6*('Assumptions'!F16*(1+C80))*('Assumptions'!F20+E80)-'Assumptions'!F6*'Assumptions'!F21)+('Callaway'!B47*(60%+40%*(MAX(50%,(1-'Assumptions'!F17-'Assumptions'!F18)+D80)/(1-'Assumptions'!F17-'Assumptions'!F18)))))*'Assumptions'!F28))/(1.30*(-PMT(('Assumptions'!F37+2%)/12,30*12,1)*12))))*(-PMT(('Assumptions'!F37+2%)/12,30*12,1)*12),'Callaway'!B98)),"")</x:f>
        <x:v>1.2999999999999998</x:v>
      </x:c>
      <x:c r="M80" s="196" t="n">
        <x:f>IF((IF(G80=1,MAX(0,MIN(MAX(0,(((('Assumptions'!F6*('Assumptions'!F16*(1+C80))*'Assumptions'!F13)*(1-'Assumptions'!F17-MAX(0,'Assumptions'!F18-D80)-'Assumptions'!F19)-'Assumptions'!F6*('Assumptions'!F16*(1+C80))*('Assumptions'!F20+E80)-'Assumptions'!F6*'Assumptions'!F21)+('Callaway'!B47*(60%+40%*(MAX(50%,(1-'Assumptions'!F17-'Assumptions'!F18)+D80)/(1-'Assumptions'!F17-'Assumptions'!F18)))))-(('Assumptions'!F52*(1+'Assumptions'!E84))+('Assumptions'!F53*(1+'Assumptions'!F84))+(('Assumptions'!F54*(1+'Assumptions'!G84))+('Assumptions'!F55*(1+'Assumptions'!G84))+'Assumptions'!F56+'Assumptions'!F57+'Assumptions'!F58+'Assumptions'!F59+'Assumptions'!F60+'Assumptions'!F61+'Assumptions'!F62+'Assumptions'!F63+'Assumptions'!F64+'Assumptions'!F65)*(80%+20%*(MAX(50%,(1-'Assumptions'!F17-'Assumptions'!F18)+D80)/(1-'Assumptions'!F17-'Assumptions'!F18)))+((('Assumptions'!F6*('Assumptions'!F16*(1+C80))*'Assumptions'!F13)*(1-'Assumptions'!F17-MAX(0,'Assumptions'!F18-D80)-'Assumptions'!F19)-'Assumptions'!F6*('Assumptions'!F16*(1+C80))*('Assumptions'!F20+E80)-'Assumptions'!F6*'Assumptions'!F21)+('Callaway'!B47*(60%+40%*(MAX(50%,(1-'Assumptions'!F17-'Assumptions'!F18)+D80)/(1-'Assumptions'!F17-'Assumptions'!F18)))))*'Assumptions'!F28))/('Assumptions'!F34+F80))*55%,(((('Assumptions'!F6*('Assumptions'!F16*(1+C80))*'Assumptions'!F13)*(1-'Assumptions'!F17-MAX(0,'Assumptions'!F18-D80)-'Assumptions'!F19)-'Assumptions'!F6*('Assumptions'!F16*(1+C80))*('Assumptions'!F20+E80)-'Assumptions'!F6*'Assumptions'!F21)+('Callaway'!B47*(60%+40%*(MAX(50%,(1-'Assumptions'!F17-'Assumptions'!F18)+D80)/(1-'Assumptions'!F17-'Assumptions'!F18)))))-(('Assumptions'!F52*(1+'Assumptions'!E84))+('Assumptions'!F53*(1+'Assumptions'!F84))+(('Assumptions'!F54*(1+'Assumptions'!G84))+('Assumptions'!F55*(1+'Assumptions'!G84))+'Assumptions'!F56+'Assumptions'!F57+'Assumptions'!F58+'Assumptions'!F59+'Assumptions'!F60+'Assumptions'!F61+'Assumptions'!F62+'Assumptions'!F63+'Assumptions'!F64+'Assumptions'!F65)*(80%+20%*(MAX(50%,(1-'Assumptions'!F17-'Assumptions'!F18)+D80)/(1-'Assumptions'!F17-'Assumptions'!F18)))+((('Assumptions'!F6*('Assumptions'!F16*(1+C80))*'Assumptions'!F13)*(1-'Assumptions'!F17-MAX(0,'Assumptions'!F18-D80)-'Assumptions'!F19)-'Assumptions'!F6*('Assumptions'!F16*(1+C80))*('Assumptions'!F20+E80)-'Assumptions'!F6*'Assumptions'!F21)+('Callaway'!B47*(60%+40%*(MAX(50%,(1-'Assumptions'!F17-'Assumptions'!F18)+D80)/(1-'Assumptions'!F17-'Assumptions'!F18)))))*'Assumptions'!F28))/(1.30*(-PMT(('Assumptions'!F37+2%)/12,30*12,1)*12)))),'Assumptions'!F36))&gt;0,J80/(IF(G80=1,MAX(0,MIN(MAX(0,(((('Assumptions'!F6*('Assumptions'!F16*(1+C80))*'Assumptions'!F13)*(1-'Assumptions'!F17-MAX(0,'Assumptions'!F18-D80)-'Assumptions'!F19)-'Assumptions'!F6*('Assumptions'!F16*(1+C80))*('Assumptions'!F20+E80)-'Assumptions'!F6*'Assumptions'!F21)+('Callaway'!B47*(60%+40%*(MAX(50%,(1-'Assumptions'!F17-'Assumptions'!F18)+D80)/(1-'Assumptions'!F17-'Assumptions'!F18)))))-(('Assumptions'!F52*(1+'Assumptions'!E84))+('Assumptions'!F53*(1+'Assumptions'!F84))+(('Assumptions'!F54*(1+'Assumptions'!G84))+('Assumptions'!F55*(1+'Assumptions'!G84))+'Assumptions'!F56+'Assumptions'!F57+'Assumptions'!F58+'Assumptions'!F59+'Assumptions'!F60+'Assumptions'!F61+'Assumptions'!F62+'Assumptions'!F63+'Assumptions'!F64+'Assumptions'!F65)*(80%+20%*(MAX(50%,(1-'Assumptions'!F17-'Assumptions'!F18)+D80)/(1-'Assumptions'!F17-'Assumptions'!F18)))+((('Assumptions'!F6*('Assumptions'!F16*(1+C80))*'Assumptions'!F13)*(1-'Assumptions'!F17-MAX(0,'Assumptions'!F18-D80)-'Assumptions'!F19)-'Assumptions'!F6*('Assumptions'!F16*(1+C80))*('Assumptions'!F20+E80)-'Assumptions'!F6*'Assumptions'!F21)+('Callaway'!B47*(60%+40%*(MAX(50%,(1-'Assumptions'!F17-'Assumptions'!F18)+D80)/(1-'Assumptions'!F17-'Assumptions'!F18)))))*'Assumptions'!F28))/('Assumptions'!F34+F80))*55%,(((('Assumptions'!F6*('Assumptions'!F16*(1+C80))*'Assumptions'!F13)*(1-'Assumptions'!F17-MAX(0,'Assumptions'!F18-D80)-'Assumptions'!F19)-'Assumptions'!F6*('Assumptions'!F16*(1+C80))*('Assumptions'!F20+E80)-'Assumptions'!F6*'Assumptions'!F21)+('Callaway'!B47*(60%+40%*(MAX(50%,(1-'Assumptions'!F17-'Assumptions'!F18)+D80)/(1-'Assumptions'!F17-'Assumptions'!F18)))))-(('Assumptions'!F52*(1+'Assumptions'!E84))+('Assumptions'!F53*(1+'Assumptions'!F84))+(('Assumptions'!F54*(1+'Assumptions'!G84))+('Assumptions'!F55*(1+'Assumptions'!G84))+'Assumptions'!F56+'Assumptions'!F57+'Assumptions'!F58+'Assumptions'!F59+'Assumptions'!F60+'Assumptions'!F61+'Assumptions'!F62+'Assumptions'!F63+'Assumptions'!F64+'Assumptions'!F65)*(80%+20%*(MAX(50%,(1-'Assumptions'!F17-'Assumptions'!F18)+D80)/(1-'Assumptions'!F17-'Assumptions'!F18)))+((('Assumptions'!F6*('Assumptions'!F16*(1+C80))*'Assumptions'!F13)*(1-'Assumptions'!F17-MAX(0,'Assumptions'!F18-D80)-'Assumptions'!F19)-'Assumptions'!F6*('Assumptions'!F16*(1+C80))*('Assumptions'!F20+E80)-'Assumptions'!F6*'Assumptions'!F21)+('Callaway'!B47*(60%+40%*(MAX(50%,(1-'Assumptions'!F17-'Assumptions'!F18)+D80)/(1-'Assumptions'!F17-'Assumptions'!F18)))))*'Assumptions'!F28))/(1.30*(-PMT(('Assumptions'!F37+2%)/12,30*12,1)*12)))),'Assumptions'!F36)),"")</x:f>
        <x:v>0.11719759023194412</x:v>
      </x:c>
      <x:c r="N80" s="195" t="n">
        <x:f>J80-'Callaway'!B76-(IF(G80=1,MAX(0,MIN(MAX(0,(((('Assumptions'!F6*('Assumptions'!F16*(1+C80))*'Assumptions'!F13)*(1-'Assumptions'!F17-MAX(0,'Assumptions'!F18-D80)-'Assumptions'!F19)-'Assumptions'!F6*('Assumptions'!F16*(1+C80))*('Assumptions'!F20+E80)-'Assumptions'!F6*'Assumptions'!F21)+('Callaway'!B47*(60%+40%*(MAX(50%,(1-'Assumptions'!F17-'Assumptions'!F18)+D80)/(1-'Assumptions'!F17-'Assumptions'!F18)))))-(('Assumptions'!F52*(1+'Assumptions'!E84))+('Assumptions'!F53*(1+'Assumptions'!F84))+(('Assumptions'!F54*(1+'Assumptions'!G84))+('Assumptions'!F55*(1+'Assumptions'!G84))+'Assumptions'!F56+'Assumptions'!F57+'Assumptions'!F58+'Assumptions'!F59+'Assumptions'!F60+'Assumptions'!F61+'Assumptions'!F62+'Assumptions'!F63+'Assumptions'!F64+'Assumptions'!F65)*(80%+20%*(MAX(50%,(1-'Assumptions'!F17-'Assumptions'!F18)+D80)/(1-'Assumptions'!F17-'Assumptions'!F18)))+((('Assumptions'!F6*('Assumptions'!F16*(1+C80))*'Assumptions'!F13)*(1-'Assumptions'!F17-MAX(0,'Assumptions'!F18-D80)-'Assumptions'!F19)-'Assumptions'!F6*('Assumptions'!F16*(1+C80))*('Assumptions'!F20+E80)-'Assumptions'!F6*'Assumptions'!F21)+('Callaway'!B47*(60%+40%*(MAX(50%,(1-'Assumptions'!F17-'Assumptions'!F18)+D80)/(1-'Assumptions'!F17-'Assumptions'!F18)))))*'Assumptions'!F28))/('Assumptions'!F34+F80))*55%,(((('Assumptions'!F6*('Assumptions'!F16*(1+C80))*'Assumptions'!F13)*(1-'Assumptions'!F17-MAX(0,'Assumptions'!F18-D80)-'Assumptions'!F19)-'Assumptions'!F6*('Assumptions'!F16*(1+C80))*('Assumptions'!F20+E80)-'Assumptions'!F6*'Assumptions'!F21)+('Callaway'!B47*(60%+40%*(MAX(50%,(1-'Assumptions'!F17-'Assumptions'!F18)+D80)/(1-'Assumptions'!F17-'Assumptions'!F18)))))-(('Assumptions'!F52*(1+'Assumptions'!E84))+('Assumptions'!F53*(1+'Assumptions'!F84))+(('Assumptions'!F54*(1+'Assumptions'!G84))+('Assumptions'!F55*(1+'Assumptions'!G84))+'Assumptions'!F56+'Assumptions'!F57+'Assumptions'!F58+'Assumptions'!F59+'Assumptions'!F60+'Assumptions'!F61+'Assumptions'!F62+'Assumptions'!F63+'Assumptions'!F64+'Assumptions'!F65)*(80%+20%*(MAX(50%,(1-'Assumptions'!F17-'Assumptions'!F18)+D80)/(1-'Assumptions'!F17-'Assumptions'!F18)))+((('Assumptions'!F6*('Assumptions'!F16*(1+C80))*'Assumptions'!F13)*(1-'Assumptions'!F17-MAX(0,'Assumptions'!F18-D80)-'Assumptions'!F19)-'Assumptions'!F6*('Assumptions'!F16*(1+C80))*('Assumptions'!F20+E80)-'Assumptions'!F6*'Assumptions'!F21)+('Callaway'!B47*(60%+40%*(MAX(50%,(1-'Assumptions'!F17-'Assumptions'!F18)+D80)/(1-'Assumptions'!F17-'Assumptions'!F18)))))*'Assumptions'!F28))/(1.30*(-PMT(('Assumptions'!F37+2%)/12,30*12,1)*12))))*(-PMT(('Assumptions'!F37+2%)/12,30*12,1)*12),'Callaway'!B98))-'Callaway'!B102-'Assumptions'!F6*'Assumptions'!I84</x:f>
        <x:v>376598.2309615384</x:v>
      </x:c>
      <x:c r="O80" s="195" t="n">
        <x:f>MAX(0,(((('Assumptions'!F6*('Assumptions'!F16*(1+C80))*'Assumptions'!F13)*(1-'Assumptions'!F17-MAX(0,'Assumptions'!F18-D80)-'Assumptions'!F19)-'Assumptions'!F6*('Assumptions'!F16*(1+C80))*('Assumptions'!F20+E80)-'Assumptions'!F6*'Assumptions'!F21)+('Callaway'!B47*(60%+40%*(MAX(50%,(1-'Assumptions'!F17-'Assumptions'!F18)+D80)/(1-'Assumptions'!F17-'Assumptions'!F18)))))-(('Assumptions'!F52*(1+'Assumptions'!E84))+('Assumptions'!F53*(1+'Assumptions'!F84))+(('Assumptions'!F54*(1+'Assumptions'!G84))+('Assumptions'!F55*(1+'Assumptions'!G84))+'Assumptions'!F56+'Assumptions'!F57+'Assumptions'!F58+'Assumptions'!F59+'Assumptions'!F60+'Assumptions'!F61+'Assumptions'!F62+'Assumptions'!F63+'Assumptions'!F64+'Assumptions'!F65)*(80%+20%*(MAX(50%,(1-'Assumptions'!F17-'Assumptions'!F18)+D80)/(1-'Assumptions'!F17-'Assumptions'!F18)))+((('Assumptions'!F6*('Assumptions'!F16*(1+C80))*'Assumptions'!F13)*(1-'Assumptions'!F17-MAX(0,'Assumptions'!F18-D80)-'Assumptions'!F19)-'Assumptions'!F6*('Assumptions'!F16*(1+C80))*('Assumptions'!F20+E80)-'Assumptions'!F6*'Assumptions'!F21)+('Callaway'!B47*(60%+40%*(MAX(50%,(1-'Assumptions'!F17-'Assumptions'!F18)+D80)/(1-'Assumptions'!F17-'Assumptions'!F18)))))*'Assumptions'!F28))/('Assumptions'!F34+F80))</x:f>
        <x:v>67877210.68</x:v>
      </x:c>
      <x:c r="P80" s="196" t="n">
        <x:f>IF(O80&gt;0,(IF(G80=1,MAX(0,MIN(MAX(0,(((('Assumptions'!F6*('Assumptions'!F16*(1+C80))*'Assumptions'!F13)*(1-'Assumptions'!F17-MAX(0,'Assumptions'!F18-D80)-'Assumptions'!F19)-'Assumptions'!F6*('Assumptions'!F16*(1+C80))*('Assumptions'!F20+E80)-'Assumptions'!F6*'Assumptions'!F21)+('Callaway'!B47*(60%+40%*(MAX(50%,(1-'Assumptions'!F17-'Assumptions'!F18)+D80)/(1-'Assumptions'!F17-'Assumptions'!F18)))))-(('Assumptions'!F52*(1+'Assumptions'!E84))+('Assumptions'!F53*(1+'Assumptions'!F84))+(('Assumptions'!F54*(1+'Assumptions'!G84))+('Assumptions'!F55*(1+'Assumptions'!G84))+'Assumptions'!F56+'Assumptions'!F57+'Assumptions'!F58+'Assumptions'!F59+'Assumptions'!F60+'Assumptions'!F61+'Assumptions'!F62+'Assumptions'!F63+'Assumptions'!F64+'Assumptions'!F65)*(80%+20%*(MAX(50%,(1-'Assumptions'!F17-'Assumptions'!F18)+D80)/(1-'Assumptions'!F17-'Assumptions'!F18)))+((('Assumptions'!F6*('Assumptions'!F16*(1+C80))*'Assumptions'!F13)*(1-'Assumptions'!F17-MAX(0,'Assumptions'!F18-D80)-'Assumptions'!F19)-'Assumptions'!F6*('Assumptions'!F16*(1+C80))*('Assumptions'!F20+E80)-'Assumptions'!F6*'Assumptions'!F21)+('Callaway'!B47*(60%+40%*(MAX(50%,(1-'Assumptions'!F17-'Assumptions'!F18)+D80)/(1-'Assumptions'!F17-'Assumptions'!F18)))))*'Assumptions'!F28))/('Assumptions'!F34+F80))*55%,(((('Assumptions'!F6*('Assumptions'!F16*(1+C80))*'Assumptions'!F13)*(1-'Assumptions'!F17-MAX(0,'Assumptions'!F18-D80)-'Assumptions'!F19)-'Assumptions'!F6*('Assumptions'!F16*(1+C80))*('Assumptions'!F20+E80)-'Assumptions'!F6*'Assumptions'!F21)+('Callaway'!B47*(60%+40%*(MAX(50%,(1-'Assumptions'!F17-'Assumptions'!F18)+D80)/(1-'Assumptions'!F17-'Assumptions'!F18)))))-(('Assumptions'!F52*(1+'Assumptions'!E84))+('Assumptions'!F53*(1+'Assumptions'!F84))+(('Assumptions'!F54*(1+'Assumptions'!G84))+('Assumptions'!F55*(1+'Assumptions'!G84))+'Assumptions'!F56+'Assumptions'!F57+'Assumptions'!F58+'Assumptions'!F59+'Assumptions'!F60+'Assumptions'!F61+'Assumptions'!F62+'Assumptions'!F63+'Assumptions'!F64+'Assumptions'!F65)*(80%+20%*(MAX(50%,(1-'Assumptions'!F17-'Assumptions'!F18)+D80)/(1-'Assumptions'!F17-'Assumptions'!F18)))+((('Assumptions'!F6*('Assumptions'!F16*(1+C80))*'Assumptions'!F13)*(1-'Assumptions'!F17-MAX(0,'Assumptions'!F18-D80)-'Assumptions'!F19)-'Assumptions'!F6*('Assumptions'!F16*(1+C80))*('Assumptions'!F20+E80)-'Assumptions'!F6*'Assumptions'!F21)+('Callaway'!B47*(60%+40%*(MAX(50%,(1-'Assumptions'!F17-'Assumptions'!F18)+D80)/(1-'Assumptions'!F17-'Assumptions'!F18)))))*'Assumptions'!F28))/(1.30*(-PMT(('Assumptions'!F37+2%)/12,30*12,1)*12)))),'Assumptions'!F36))/O80,"")</x:f>
        <x:v>0.5332874155202946</x:v>
      </x:c>
      <x:c r="Q80" s="195" t="n">
        <x:f>O80-(IF(G80=1,MAX(0,MIN(MAX(0,(((('Assumptions'!F6*('Assumptions'!F16*(1+C80))*'Assumptions'!F13)*(1-'Assumptions'!F17-MAX(0,'Assumptions'!F18-D80)-'Assumptions'!F19)-'Assumptions'!F6*('Assumptions'!F16*(1+C80))*('Assumptions'!F20+E80)-'Assumptions'!F6*'Assumptions'!F21)+('Callaway'!B47*(60%+40%*(MAX(50%,(1-'Assumptions'!F17-'Assumptions'!F18)+D80)/(1-'Assumptions'!F17-'Assumptions'!F18)))))-(('Assumptions'!F52*(1+'Assumptions'!E84))+('Assumptions'!F53*(1+'Assumptions'!F84))+(('Assumptions'!F54*(1+'Assumptions'!G84))+('Assumptions'!F55*(1+'Assumptions'!G84))+'Assumptions'!F56+'Assumptions'!F57+'Assumptions'!F58+'Assumptions'!F59+'Assumptions'!F60+'Assumptions'!F61+'Assumptions'!F62+'Assumptions'!F63+'Assumptions'!F64+'Assumptions'!F65)*(80%+20%*(MAX(50%,(1-'Assumptions'!F17-'Assumptions'!F18)+D80)/(1-'Assumptions'!F17-'Assumptions'!F18)))+((('Assumptions'!F6*('Assumptions'!F16*(1+C80))*'Assumptions'!F13)*(1-'Assumptions'!F17-MAX(0,'Assumptions'!F18-D80)-'Assumptions'!F19)-'Assumptions'!F6*('Assumptions'!F16*(1+C80))*('Assumptions'!F20+E80)-'Assumptions'!F6*'Assumptions'!F21)+('Callaway'!B47*(60%+40%*(MAX(50%,(1-'Assumptions'!F17-'Assumptions'!F18)+D80)/(1-'Assumptions'!F17-'Assumptions'!F18)))))*'Assumptions'!F28))/('Assumptions'!F34+F80))*55%,(((('Assumptions'!F6*('Assumptions'!F16*(1+C80))*'Assumptions'!F13)*(1-'Assumptions'!F17-MAX(0,'Assumptions'!F18-D80)-'Assumptions'!F19)-'Assumptions'!F6*('Assumptions'!F16*(1+C80))*('Assumptions'!F20+E80)-'Assumptions'!F6*'Assumptions'!F21)+('Callaway'!B47*(60%+40%*(MAX(50%,(1-'Assumptions'!F17-'Assumptions'!F18)+D80)/(1-'Assumptions'!F17-'Assumptions'!F18)))))-(('Assumptions'!F52*(1+'Assumptions'!E84))+('Assumptions'!F53*(1+'Assumptions'!F84))+(('Assumptions'!F54*(1+'Assumptions'!G84))+('Assumptions'!F55*(1+'Assumptions'!G84))+'Assumptions'!F56+'Assumptions'!F57+'Assumptions'!F58+'Assumptions'!F59+'Assumptions'!F60+'Assumptions'!F61+'Assumptions'!F62+'Assumptions'!F63+'Assumptions'!F64+'Assumptions'!F65)*(80%+20%*(MAX(50%,(1-'Assumptions'!F17-'Assumptions'!F18)+D80)/(1-'Assumptions'!F17-'Assumptions'!F18)))+((('Assumptions'!F6*('Assumptions'!F16*(1+C80))*'Assumptions'!F13)*(1-'Assumptions'!F17-MAX(0,'Assumptions'!F18-D80)-'Assumptions'!F19)-'Assumptions'!F6*('Assumptions'!F16*(1+C80))*('Assumptions'!F20+E80)-'Assumptions'!F6*'Assumptions'!F21)+('Callaway'!B47*(60%+40%*(MAX(50%,(1-'Assumptions'!F17-'Assumptions'!F18)+D80)/(1-'Assumptions'!F17-'Assumptions'!F18)))))*'Assumptions'!F28))/(1.30*(-PMT(('Assumptions'!F37+2%)/12,30*12,1)*12)))),'Assumptions'!F36))-'Assumptions'!F41</x:f>
        <x:v>31679148.423736267</x:v>
      </x:c>
      <x:c r="R80" s="195" t="n">
        <x:f>IF(G80=1,MAX(0,'Assumptions'!F36-(MAX(0,MIN(MAX(0,(((('Assumptions'!F6*('Assumptions'!F16*(1+C80))*'Assumptions'!F13)*(1-'Assumptions'!F17-MAX(0,'Assumptions'!F18-D80)-'Assumptions'!F19)-'Assumptions'!F6*('Assumptions'!F16*(1+C80))*('Assumptions'!F20+E80)-'Assumptions'!F6*'Assumptions'!F21)+('Callaway'!B47*(60%+40%*(MAX(50%,(1-'Assumptions'!F17-'Assumptions'!F18)+D80)/(1-'Assumptions'!F17-'Assumptions'!F18)))))-(('Assumptions'!F52*(1+'Assumptions'!E84))+('Assumptions'!F53*(1+'Assumptions'!F84))+(('Assumptions'!F54*(1+'Assumptions'!G84))+('Assumptions'!F55*(1+'Assumptions'!G84))+'Assumptions'!F56+'Assumptions'!F57+'Assumptions'!F58+'Assumptions'!F59+'Assumptions'!F60+'Assumptions'!F61+'Assumptions'!F62+'Assumptions'!F63+'Assumptions'!F64+'Assumptions'!F65)*(80%+20%*(MAX(50%,(1-'Assumptions'!F17-'Assumptions'!F18)+D80)/(1-'Assumptions'!F17-'Assumptions'!F18)))+((('Assumptions'!F6*('Assumptions'!F16*(1+C80))*'Assumptions'!F13)*(1-'Assumptions'!F17-MAX(0,'Assumptions'!F18-D80)-'Assumptions'!F19)-'Assumptions'!F6*('Assumptions'!F16*(1+C80))*('Assumptions'!F20+E80)-'Assumptions'!F6*'Assumptions'!F21)+('Callaway'!B47*(60%+40%*(MAX(50%,(1-'Assumptions'!F17-'Assumptions'!F18)+D80)/(1-'Assumptions'!F17-'Assumptions'!F18)))))*'Assumptions'!F28))/('Assumptions'!F34+F80))*55%,(((('Assumptions'!F6*('Assumptions'!F16*(1+C80))*'Assumptions'!F13)*(1-'Assumptions'!F17-MAX(0,'Assumptions'!F18-D80)-'Assumptions'!F19)-'Assumptions'!F6*('Assumptions'!F16*(1+C80))*('Assumptions'!F20+E80)-'Assumptions'!F6*'Assumptions'!F21)+('Callaway'!B47*(60%+40%*(MAX(50%,(1-'Assumptions'!F17-'Assumptions'!F18)+D80)/(1-'Assumptions'!F17-'Assumptions'!F18)))))-(('Assumptions'!F52*(1+'Assumptions'!E84))+('Assumptions'!F53*(1+'Assumptions'!F84))+(('Assumptions'!F54*(1+'Assumptions'!G84))+('Assumptions'!F55*(1+'Assumptions'!G84))+'Assumptions'!F56+'Assumptions'!F57+'Assumptions'!F58+'Assumptions'!F59+'Assumptions'!F60+'Assumptions'!F61+'Assumptions'!F62+'Assumptions'!F63+'Assumptions'!F64+'Assumptions'!F65)*(80%+20%*(MAX(50%,(1-'Assumptions'!F17-'Assumptions'!F18)+D80)/(1-'Assumptions'!F17-'Assumptions'!F18)))+((('Assumptions'!F6*('Assumptions'!F16*(1+C80))*'Assumptions'!F13)*(1-'Assumptions'!F17-MAX(0,'Assumptions'!F18-D80)-'Assumptions'!F19)-'Assumptions'!F6*('Assumptions'!F16*(1+C80))*('Assumptions'!F20+E80)-'Assumptions'!F6*'Assumptions'!F21)+('Callaway'!B47*(60%+40%*(MAX(50%,(1-'Assumptions'!F17-'Assumptions'!F18)+D80)/(1-'Assumptions'!F17-'Assumptions'!F18)))))*'Assumptions'!F28))/(1.30*(-PMT(('Assumptions'!F37+2%)/12,30*12,1)*12)))))),0)</x:f>
        <x:v>26301937.74373626</x:v>
      </x:c>
      <x:c r="S80" s="191" t="str">
        <x:v>Property cash flow, then common equity</x:v>
      </x:c>
    </x:row>
    <x:row r="81">
      <x:c r="A81" s="184" t="str">
        <x:v>26 West</x:v>
      </x:c>
      <x:c r="B81" s="184" t="str">
        <x:v>Base</x:v>
      </x:c>
      <x:c r="C81" s="185" t="n">
        <x:f>'Assumptions'!B70</x:f>
        <x:v>0</x:v>
      </x:c>
      <x:c r="D81" s="185" t="n">
        <x:f>'Assumptions'!C70</x:f>
        <x:v>0</x:v>
      </x:c>
      <x:c r="E81" s="186" t="n">
        <x:f>'Assumptions'!D70</x:f>
        <x:v>0</x:v>
      </x:c>
      <x:c r="F81" s="185" t="n">
        <x:f>'Assumptions'!H70</x:f>
        <x:v>0</x:v>
      </x:c>
      <x:c r="G81" s="187" t="n">
        <x:f>'Assumptions'!J70</x:f>
        <x:v>0</x:v>
      </x:c>
      <x:c r="H81" s="188" t="n">
        <x:f>(('Assumptions'!G6*('Assumptions'!G16*(1+C81))*'Assumptions'!G13)*(1-'Assumptions'!G17-MAX(0,'Assumptions'!G18-D81)-'Assumptions'!G19)-'Assumptions'!G6*('Assumptions'!G16*(1+C81))*('Assumptions'!G20+E81)-'Assumptions'!G6*'Assumptions'!G21)/'Assumptions'!G6/'Assumptions'!G13</x:f>
        <x:v>1342.1666666666667</x:v>
      </x:c>
      <x:c r="I81" s="188" t="n">
        <x:f>((('Assumptions'!G6*('Assumptions'!G16*(1+C81))*'Assumptions'!G13)*(1-'Assumptions'!G17-MAX(0,'Assumptions'!G18-D81)-'Assumptions'!G19)-'Assumptions'!G6*('Assumptions'!G16*(1+C81))*('Assumptions'!G20+E81)-'Assumptions'!G6*'Assumptions'!G21)+('26 West'!B47*(60%+40%*(MAX(50%,(1-'Assumptions'!G17-'Assumptions'!G18)+D81)/(1-'Assumptions'!G17-'Assumptions'!G18)))))</x:f>
        <x:v>17242956</x:v>
      </x:c>
      <x:c r="J81" s="188" t="n">
        <x:f>(((('Assumptions'!G6*('Assumptions'!G16*(1+C81))*'Assumptions'!G13)*(1-'Assumptions'!G17-MAX(0,'Assumptions'!G18-D81)-'Assumptions'!G19)-'Assumptions'!G6*('Assumptions'!G16*(1+C81))*('Assumptions'!G20+E81)-'Assumptions'!G6*'Assumptions'!G21)+('26 West'!B47*(60%+40%*(MAX(50%,(1-'Assumptions'!G17-'Assumptions'!G18)+D81)/(1-'Assumptions'!G17-'Assumptions'!G18)))))-(('Assumptions'!G52*(1+'Assumptions'!E70))+('Assumptions'!G53*(1+'Assumptions'!F70))+(('Assumptions'!G54*(1+'Assumptions'!G70))+('Assumptions'!G55*(1+'Assumptions'!G70))+'Assumptions'!G56+'Assumptions'!G57+'Assumptions'!G58+'Assumptions'!G59+'Assumptions'!G60+'Assumptions'!G61+'Assumptions'!G62+'Assumptions'!G63+'Assumptions'!G64+'Assumptions'!G65)*(80%+20%*(MAX(50%,(1-'Assumptions'!G17-'Assumptions'!G18)+D81)/(1-'Assumptions'!G17-'Assumptions'!G18)))+((('Assumptions'!G6*('Assumptions'!G16*(1+C81))*'Assumptions'!G13)*(1-'Assumptions'!G17-MAX(0,'Assumptions'!G18-D81)-'Assumptions'!G19)-'Assumptions'!G6*('Assumptions'!G16*(1+C81))*('Assumptions'!G20+E81)-'Assumptions'!G6*'Assumptions'!G21)+('26 West'!B47*(60%+40%*(MAX(50%,(1-'Assumptions'!G17-'Assumptions'!G18)+D81)/(1-'Assumptions'!G17-'Assumptions'!G18)))))*'Assumptions'!G28))</x:f>
        <x:v>10595667.32</x:v>
      </x:c>
      <x:c r="K81" s="189" t="n">
        <x:f>J81/'26 West'!B73-1</x:f>
        <x:v>0</x:v>
      </x:c>
      <x:c r="L81" s="190" t="n">
        <x:f>IF((IF(G81=1,MAX(0,MIN(MAX(0,(((('Assumptions'!G6*('Assumptions'!G16*(1+C81))*'Assumptions'!G13)*(1-'Assumptions'!G17-MAX(0,'Assumptions'!G18-D81)-'Assumptions'!G19)-'Assumptions'!G6*('Assumptions'!G16*(1+C81))*('Assumptions'!G20+E81)-'Assumptions'!G6*'Assumptions'!G21)+('26 West'!B47*(60%+40%*(MAX(50%,(1-'Assumptions'!G17-'Assumptions'!G18)+D81)/(1-'Assumptions'!G17-'Assumptions'!G18)))))-(('Assumptions'!G52*(1+'Assumptions'!E70))+('Assumptions'!G53*(1+'Assumptions'!F70))+(('Assumptions'!G54*(1+'Assumptions'!G70))+('Assumptions'!G55*(1+'Assumptions'!G70))+'Assumptions'!G56+'Assumptions'!G57+'Assumptions'!G58+'Assumptions'!G59+'Assumptions'!G60+'Assumptions'!G61+'Assumptions'!G62+'Assumptions'!G63+'Assumptions'!G64+'Assumptions'!G65)*(80%+20%*(MAX(50%,(1-'Assumptions'!G17-'Assumptions'!G18)+D81)/(1-'Assumptions'!G17-'Assumptions'!G18)))+((('Assumptions'!G6*('Assumptions'!G16*(1+C81))*'Assumptions'!G13)*(1-'Assumptions'!G17-MAX(0,'Assumptions'!G18-D81)-'Assumptions'!G19)-'Assumptions'!G6*('Assumptions'!G16*(1+C81))*('Assumptions'!G20+E81)-'Assumptions'!G6*'Assumptions'!G21)+('26 West'!B47*(60%+40%*(MAX(50%,(1-'Assumptions'!G17-'Assumptions'!G18)+D81)/(1-'Assumptions'!G17-'Assumptions'!G18)))))*'Assumptions'!G28))/('Assumptions'!G34+F81))*55%,(((('Assumptions'!G6*('Assumptions'!G16*(1+C81))*'Assumptions'!G13)*(1-'Assumptions'!G17-MAX(0,'Assumptions'!G18-D81)-'Assumptions'!G19)-'Assumptions'!G6*('Assumptions'!G16*(1+C81))*('Assumptions'!G20+E81)-'Assumptions'!G6*'Assumptions'!G21)+('26 West'!B47*(60%+40%*(MAX(50%,(1-'Assumptions'!G17-'Assumptions'!G18)+D81)/(1-'Assumptions'!G17-'Assumptions'!G18)))))-(('Assumptions'!G52*(1+'Assumptions'!E70))+('Assumptions'!G53*(1+'Assumptions'!F70))+(('Assumptions'!G54*(1+'Assumptions'!G70))+('Assumptions'!G55*(1+'Assumptions'!G70))+'Assumptions'!G56+'Assumptions'!G57+'Assumptions'!G58+'Assumptions'!G59+'Assumptions'!G60+'Assumptions'!G61+'Assumptions'!G62+'Assumptions'!G63+'Assumptions'!G64+'Assumptions'!G65)*(80%+20%*(MAX(50%,(1-'Assumptions'!G17-'Assumptions'!G18)+D81)/(1-'Assumptions'!G17-'Assumptions'!G18)))+((('Assumptions'!G6*('Assumptions'!G16*(1+C81))*'Assumptions'!G13)*(1-'Assumptions'!G17-MAX(0,'Assumptions'!G18-D81)-'Assumptions'!G19)-'Assumptions'!G6*('Assumptions'!G16*(1+C81))*('Assumptions'!G20+E81)-'Assumptions'!G6*'Assumptions'!G21)+('26 West'!B47*(60%+40%*(MAX(50%,(1-'Assumptions'!G17-'Assumptions'!G18)+D81)/(1-'Assumptions'!G17-'Assumptions'!G18)))))*'Assumptions'!G28))/(1.30*(-PMT(('Assumptions'!G37+2%)/12,30*12,1)*12))))*(-PMT(('Assumptions'!G37+2%)/12,30*12,1)*12),'26 West'!B98))&gt;0,J81/(IF(G81=1,MAX(0,MIN(MAX(0,(((('Assumptions'!G6*('Assumptions'!G16*(1+C81))*'Assumptions'!G13)*(1-'Assumptions'!G17-MAX(0,'Assumptions'!G18-D81)-'Assumptions'!G19)-'Assumptions'!G6*('Assumptions'!G16*(1+C81))*('Assumptions'!G20+E81)-'Assumptions'!G6*'Assumptions'!G21)+('26 West'!B47*(60%+40%*(MAX(50%,(1-'Assumptions'!G17-'Assumptions'!G18)+D81)/(1-'Assumptions'!G17-'Assumptions'!G18)))))-(('Assumptions'!G52*(1+'Assumptions'!E70))+('Assumptions'!G53*(1+'Assumptions'!F70))+(('Assumptions'!G54*(1+'Assumptions'!G70))+('Assumptions'!G55*(1+'Assumptions'!G70))+'Assumptions'!G56+'Assumptions'!G57+'Assumptions'!G58+'Assumptions'!G59+'Assumptions'!G60+'Assumptions'!G61+'Assumptions'!G62+'Assumptions'!G63+'Assumptions'!G64+'Assumptions'!G65)*(80%+20%*(MAX(50%,(1-'Assumptions'!G17-'Assumptions'!G18)+D81)/(1-'Assumptions'!G17-'Assumptions'!G18)))+((('Assumptions'!G6*('Assumptions'!G16*(1+C81))*'Assumptions'!G13)*(1-'Assumptions'!G17-MAX(0,'Assumptions'!G18-D81)-'Assumptions'!G19)-'Assumptions'!G6*('Assumptions'!G16*(1+C81))*('Assumptions'!G20+E81)-'Assumptions'!G6*'Assumptions'!G21)+('26 West'!B47*(60%+40%*(MAX(50%,(1-'Assumptions'!G17-'Assumptions'!G18)+D81)/(1-'Assumptions'!G17-'Assumptions'!G18)))))*'Assumptions'!G28))/('Assumptions'!G34+F81))*55%,(((('Assumptions'!G6*('Assumptions'!G16*(1+C81))*'Assumptions'!G13)*(1-'Assumptions'!G17-MAX(0,'Assumptions'!G18-D81)-'Assumptions'!G19)-'Assumptions'!G6*('Assumptions'!G16*(1+C81))*('Assumptions'!G20+E81)-'Assumptions'!G6*'Assumptions'!G21)+('26 West'!B47*(60%+40%*(MAX(50%,(1-'Assumptions'!G17-'Assumptions'!G18)+D81)/(1-'Assumptions'!G17-'Assumptions'!G18)))))-(('Assumptions'!G52*(1+'Assumptions'!E70))+('Assumptions'!G53*(1+'Assumptions'!F70))+(('Assumptions'!G54*(1+'Assumptions'!G70))+('Assumptions'!G55*(1+'Assumptions'!G70))+'Assumptions'!G56+'Assumptions'!G57+'Assumptions'!G58+'Assumptions'!G59+'Assumptions'!G60+'Assumptions'!G61+'Assumptions'!G62+'Assumptions'!G63+'Assumptions'!G64+'Assumptions'!G65)*(80%+20%*(MAX(50%,(1-'Assumptions'!G17-'Assumptions'!G18)+D81)/(1-'Assumptions'!G17-'Assumptions'!G18)))+((('Assumptions'!G6*('Assumptions'!G16*(1+C81))*'Assumptions'!G13)*(1-'Assumptions'!G17-MAX(0,'Assumptions'!G18-D81)-'Assumptions'!G19)-'Assumptions'!G6*('Assumptions'!G16*(1+C81))*('Assumptions'!G20+E81)-'Assumptions'!G6*'Assumptions'!G21)+('26 West'!B47*(60%+40%*(MAX(50%,(1-'Assumptions'!G17-'Assumptions'!G18)+D81)/(1-'Assumptions'!G17-'Assumptions'!G18)))))*'Assumptions'!G28))/(1.30*(-PMT(('Assumptions'!G37+2%)/12,30*12,1)*12))))*(-PMT(('Assumptions'!G37+2%)/12,30*12,1)*12),'26 West'!B98)),"")</x:f>
        <x:v>3.6969706460727894</x:v>
      </x:c>
      <x:c r="M81" s="189" t="n">
        <x:f>IF((IF(G81=1,MAX(0,MIN(MAX(0,(((('Assumptions'!G6*('Assumptions'!G16*(1+C81))*'Assumptions'!G13)*(1-'Assumptions'!G17-MAX(0,'Assumptions'!G18-D81)-'Assumptions'!G19)-'Assumptions'!G6*('Assumptions'!G16*(1+C81))*('Assumptions'!G20+E81)-'Assumptions'!G6*'Assumptions'!G21)+('26 West'!B47*(60%+40%*(MAX(50%,(1-'Assumptions'!G17-'Assumptions'!G18)+D81)/(1-'Assumptions'!G17-'Assumptions'!G18)))))-(('Assumptions'!G52*(1+'Assumptions'!E70))+('Assumptions'!G53*(1+'Assumptions'!F70))+(('Assumptions'!G54*(1+'Assumptions'!G70))+('Assumptions'!G55*(1+'Assumptions'!G70))+'Assumptions'!G56+'Assumptions'!G57+'Assumptions'!G58+'Assumptions'!G59+'Assumptions'!G60+'Assumptions'!G61+'Assumptions'!G62+'Assumptions'!G63+'Assumptions'!G64+'Assumptions'!G65)*(80%+20%*(MAX(50%,(1-'Assumptions'!G17-'Assumptions'!G18)+D81)/(1-'Assumptions'!G17-'Assumptions'!G18)))+((('Assumptions'!G6*('Assumptions'!G16*(1+C81))*'Assumptions'!G13)*(1-'Assumptions'!G17-MAX(0,'Assumptions'!G18-D81)-'Assumptions'!G19)-'Assumptions'!G6*('Assumptions'!G16*(1+C81))*('Assumptions'!G20+E81)-'Assumptions'!G6*'Assumptions'!G21)+('26 West'!B47*(60%+40%*(MAX(50%,(1-'Assumptions'!G17-'Assumptions'!G18)+D81)/(1-'Assumptions'!G17-'Assumptions'!G18)))))*'Assumptions'!G28))/('Assumptions'!G34+F81))*55%,(((('Assumptions'!G6*('Assumptions'!G16*(1+C81))*'Assumptions'!G13)*(1-'Assumptions'!G17-MAX(0,'Assumptions'!G18-D81)-'Assumptions'!G19)-'Assumptions'!G6*('Assumptions'!G16*(1+C81))*('Assumptions'!G20+E81)-'Assumptions'!G6*'Assumptions'!G21)+('26 West'!B47*(60%+40%*(MAX(50%,(1-'Assumptions'!G17-'Assumptions'!G18)+D81)/(1-'Assumptions'!G17-'Assumptions'!G18)))))-(('Assumptions'!G52*(1+'Assumptions'!E70))+('Assumptions'!G53*(1+'Assumptions'!F70))+(('Assumptions'!G54*(1+'Assumptions'!G70))+('Assumptions'!G55*(1+'Assumptions'!G70))+'Assumptions'!G56+'Assumptions'!G57+'Assumptions'!G58+'Assumptions'!G59+'Assumptions'!G60+'Assumptions'!G61+'Assumptions'!G62+'Assumptions'!G63+'Assumptions'!G64+'Assumptions'!G65)*(80%+20%*(MAX(50%,(1-'Assumptions'!G17-'Assumptions'!G18)+D81)/(1-'Assumptions'!G17-'Assumptions'!G18)))+((('Assumptions'!G6*('Assumptions'!G16*(1+C81))*'Assumptions'!G13)*(1-'Assumptions'!G17-MAX(0,'Assumptions'!G18-D81)-'Assumptions'!G19)-'Assumptions'!G6*('Assumptions'!G16*(1+C81))*('Assumptions'!G20+E81)-'Assumptions'!G6*'Assumptions'!G21)+('26 West'!B47*(60%+40%*(MAX(50%,(1-'Assumptions'!G17-'Assumptions'!G18)+D81)/(1-'Assumptions'!G17-'Assumptions'!G18)))))*'Assumptions'!G28))/(1.30*(-PMT(('Assumptions'!G37+2%)/12,30*12,1)*12)))),'Assumptions'!G36))&gt;0,J81/(IF(G81=1,MAX(0,MIN(MAX(0,(((('Assumptions'!G6*('Assumptions'!G16*(1+C81))*'Assumptions'!G13)*(1-'Assumptions'!G17-MAX(0,'Assumptions'!G18-D81)-'Assumptions'!G19)-'Assumptions'!G6*('Assumptions'!G16*(1+C81))*('Assumptions'!G20+E81)-'Assumptions'!G6*'Assumptions'!G21)+('26 West'!B47*(60%+40%*(MAX(50%,(1-'Assumptions'!G17-'Assumptions'!G18)+D81)/(1-'Assumptions'!G17-'Assumptions'!G18)))))-(('Assumptions'!G52*(1+'Assumptions'!E70))+('Assumptions'!G53*(1+'Assumptions'!F70))+(('Assumptions'!G54*(1+'Assumptions'!G70))+('Assumptions'!G55*(1+'Assumptions'!G70))+'Assumptions'!G56+'Assumptions'!G57+'Assumptions'!G58+'Assumptions'!G59+'Assumptions'!G60+'Assumptions'!G61+'Assumptions'!G62+'Assumptions'!G63+'Assumptions'!G64+'Assumptions'!G65)*(80%+20%*(MAX(50%,(1-'Assumptions'!G17-'Assumptions'!G18)+D81)/(1-'Assumptions'!G17-'Assumptions'!G18)))+((('Assumptions'!G6*('Assumptions'!G16*(1+C81))*'Assumptions'!G13)*(1-'Assumptions'!G17-MAX(0,'Assumptions'!G18-D81)-'Assumptions'!G19)-'Assumptions'!G6*('Assumptions'!G16*(1+C81))*('Assumptions'!G20+E81)-'Assumptions'!G6*'Assumptions'!G21)+('26 West'!B47*(60%+40%*(MAX(50%,(1-'Assumptions'!G17-'Assumptions'!G18)+D81)/(1-'Assumptions'!G17-'Assumptions'!G18)))))*'Assumptions'!G28))/('Assumptions'!G34+F81))*55%,(((('Assumptions'!G6*('Assumptions'!G16*(1+C81))*'Assumptions'!G13)*(1-'Assumptions'!G17-MAX(0,'Assumptions'!G18-D81)-'Assumptions'!G19)-'Assumptions'!G6*('Assumptions'!G16*(1+C81))*('Assumptions'!G20+E81)-'Assumptions'!G6*'Assumptions'!G21)+('26 West'!B47*(60%+40%*(MAX(50%,(1-'Assumptions'!G17-'Assumptions'!G18)+D81)/(1-'Assumptions'!G17-'Assumptions'!G18)))))-(('Assumptions'!G52*(1+'Assumptions'!E70))+('Assumptions'!G53*(1+'Assumptions'!F70))+(('Assumptions'!G54*(1+'Assumptions'!G70))+('Assumptions'!G55*(1+'Assumptions'!G70))+'Assumptions'!G56+'Assumptions'!G57+'Assumptions'!G58+'Assumptions'!G59+'Assumptions'!G60+'Assumptions'!G61+'Assumptions'!G62+'Assumptions'!G63+'Assumptions'!G64+'Assumptions'!G65)*(80%+20%*(MAX(50%,(1-'Assumptions'!G17-'Assumptions'!G18)+D81)/(1-'Assumptions'!G17-'Assumptions'!G18)))+((('Assumptions'!G6*('Assumptions'!G16*(1+C81))*'Assumptions'!G13)*(1-'Assumptions'!G17-MAX(0,'Assumptions'!G18-D81)-'Assumptions'!G19)-'Assumptions'!G6*('Assumptions'!G16*(1+C81))*('Assumptions'!G20+E81)-'Assumptions'!G6*'Assumptions'!G21)+('26 West'!B47*(60%+40%*(MAX(50%,(1-'Assumptions'!G17-'Assumptions'!G18)+D81)/(1-'Assumptions'!G17-'Assumptions'!G18)))))*'Assumptions'!G28))/(1.30*(-PMT(('Assumptions'!G37+2%)/12,30*12,1)*12)))),'Assumptions'!G36)),"")</x:f>
        <x:v>0.2731546099510183</x:v>
      </x:c>
      <x:c r="N81" s="188" t="n">
        <x:f>J81-'26 West'!B76-(IF(G81=1,MAX(0,MIN(MAX(0,(((('Assumptions'!G6*('Assumptions'!G16*(1+C81))*'Assumptions'!G13)*(1-'Assumptions'!G17-MAX(0,'Assumptions'!G18-D81)-'Assumptions'!G19)-'Assumptions'!G6*('Assumptions'!G16*(1+C81))*('Assumptions'!G20+E81)-'Assumptions'!G6*'Assumptions'!G21)+('26 West'!B47*(60%+40%*(MAX(50%,(1-'Assumptions'!G17-'Assumptions'!G18)+D81)/(1-'Assumptions'!G17-'Assumptions'!G18)))))-(('Assumptions'!G52*(1+'Assumptions'!E70))+('Assumptions'!G53*(1+'Assumptions'!F70))+(('Assumptions'!G54*(1+'Assumptions'!G70))+('Assumptions'!G55*(1+'Assumptions'!G70))+'Assumptions'!G56+'Assumptions'!G57+'Assumptions'!G58+'Assumptions'!G59+'Assumptions'!G60+'Assumptions'!G61+'Assumptions'!G62+'Assumptions'!G63+'Assumptions'!G64+'Assumptions'!G65)*(80%+20%*(MAX(50%,(1-'Assumptions'!G17-'Assumptions'!G18)+D81)/(1-'Assumptions'!G17-'Assumptions'!G18)))+((('Assumptions'!G6*('Assumptions'!G16*(1+C81))*'Assumptions'!G13)*(1-'Assumptions'!G17-MAX(0,'Assumptions'!G18-D81)-'Assumptions'!G19)-'Assumptions'!G6*('Assumptions'!G16*(1+C81))*('Assumptions'!G20+E81)-'Assumptions'!G6*'Assumptions'!G21)+('26 West'!B47*(60%+40%*(MAX(50%,(1-'Assumptions'!G17-'Assumptions'!G18)+D81)/(1-'Assumptions'!G17-'Assumptions'!G18)))))*'Assumptions'!G28))/('Assumptions'!G34+F81))*55%,(((('Assumptions'!G6*('Assumptions'!G16*(1+C81))*'Assumptions'!G13)*(1-'Assumptions'!G17-MAX(0,'Assumptions'!G18-D81)-'Assumptions'!G19)-'Assumptions'!G6*('Assumptions'!G16*(1+C81))*('Assumptions'!G20+E81)-'Assumptions'!G6*'Assumptions'!G21)+('26 West'!B47*(60%+40%*(MAX(50%,(1-'Assumptions'!G17-'Assumptions'!G18)+D81)/(1-'Assumptions'!G17-'Assumptions'!G18)))))-(('Assumptions'!G52*(1+'Assumptions'!E70))+('Assumptions'!G53*(1+'Assumptions'!F70))+(('Assumptions'!G54*(1+'Assumptions'!G70))+('Assumptions'!G55*(1+'Assumptions'!G70))+'Assumptions'!G56+'Assumptions'!G57+'Assumptions'!G58+'Assumptions'!G59+'Assumptions'!G60+'Assumptions'!G61+'Assumptions'!G62+'Assumptions'!G63+'Assumptions'!G64+'Assumptions'!G65)*(80%+20%*(MAX(50%,(1-'Assumptions'!G17-'Assumptions'!G18)+D81)/(1-'Assumptions'!G17-'Assumptions'!G18)))+((('Assumptions'!G6*('Assumptions'!G16*(1+C81))*'Assumptions'!G13)*(1-'Assumptions'!G17-MAX(0,'Assumptions'!G18-D81)-'Assumptions'!G19)-'Assumptions'!G6*('Assumptions'!G16*(1+C81))*('Assumptions'!G20+E81)-'Assumptions'!G6*'Assumptions'!G21)+('26 West'!B47*(60%+40%*(MAX(50%,(1-'Assumptions'!G17-'Assumptions'!G18)+D81)/(1-'Assumptions'!G17-'Assumptions'!G18)))))*'Assumptions'!G28))/(1.30*(-PMT(('Assumptions'!G37+2%)/12,30*12,1)*12))))*(-PMT(('Assumptions'!G37+2%)/12,30*12,1)*12),'26 West'!B98))-'26 West'!B102-'Assumptions'!G6*'Assumptions'!I70</x:f>
        <x:v>7421826.895455233</x:v>
      </x:c>
      <x:c r="O81" s="188" t="n">
        <x:f>MAX(0,(((('Assumptions'!G6*('Assumptions'!G16*(1+C81))*'Assumptions'!G13)*(1-'Assumptions'!G17-MAX(0,'Assumptions'!G18-D81)-'Assumptions'!G19)-'Assumptions'!G6*('Assumptions'!G16*(1+C81))*('Assumptions'!G20+E81)-'Assumptions'!G6*'Assumptions'!G21)+('26 West'!B47*(60%+40%*(MAX(50%,(1-'Assumptions'!G17-'Assumptions'!G18)+D81)/(1-'Assumptions'!G17-'Assumptions'!G18)))))-(('Assumptions'!G52*(1+'Assumptions'!E70))+('Assumptions'!G53*(1+'Assumptions'!F70))+(('Assumptions'!G54*(1+'Assumptions'!G70))+('Assumptions'!G55*(1+'Assumptions'!G70))+'Assumptions'!G56+'Assumptions'!G57+'Assumptions'!G58+'Assumptions'!G59+'Assumptions'!G60+'Assumptions'!G61+'Assumptions'!G62+'Assumptions'!G63+'Assumptions'!G64+'Assumptions'!G65)*(80%+20%*(MAX(50%,(1-'Assumptions'!G17-'Assumptions'!G18)+D81)/(1-'Assumptions'!G17-'Assumptions'!G18)))+((('Assumptions'!G6*('Assumptions'!G16*(1+C81))*'Assumptions'!G13)*(1-'Assumptions'!G17-MAX(0,'Assumptions'!G18-D81)-'Assumptions'!G19)-'Assumptions'!G6*('Assumptions'!G16*(1+C81))*('Assumptions'!G20+E81)-'Assumptions'!G6*'Assumptions'!G21)+('26 West'!B47*(60%+40%*(MAX(50%,(1-'Assumptions'!G17-'Assumptions'!G18)+D81)/(1-'Assumptions'!G17-'Assumptions'!G18)))))*'Assumptions'!G28))/('Assumptions'!G34+F81))</x:f>
        <x:v>176594455.33333334</x:v>
      </x:c>
      <x:c r="P81" s="189" t="n">
        <x:f>IF(O81&gt;0,(IF(G81=1,MAX(0,MIN(MAX(0,(((('Assumptions'!G6*('Assumptions'!G16*(1+C81))*'Assumptions'!G13)*(1-'Assumptions'!G17-MAX(0,'Assumptions'!G18-D81)-'Assumptions'!G19)-'Assumptions'!G6*('Assumptions'!G16*(1+C81))*('Assumptions'!G20+E81)-'Assumptions'!G6*'Assumptions'!G21)+('26 West'!B47*(60%+40%*(MAX(50%,(1-'Assumptions'!G17-'Assumptions'!G18)+D81)/(1-'Assumptions'!G17-'Assumptions'!G18)))))-(('Assumptions'!G52*(1+'Assumptions'!E70))+('Assumptions'!G53*(1+'Assumptions'!F70))+(('Assumptions'!G54*(1+'Assumptions'!G70))+('Assumptions'!G55*(1+'Assumptions'!G70))+'Assumptions'!G56+'Assumptions'!G57+'Assumptions'!G58+'Assumptions'!G59+'Assumptions'!G60+'Assumptions'!G61+'Assumptions'!G62+'Assumptions'!G63+'Assumptions'!G64+'Assumptions'!G65)*(80%+20%*(MAX(50%,(1-'Assumptions'!G17-'Assumptions'!G18)+D81)/(1-'Assumptions'!G17-'Assumptions'!G18)))+((('Assumptions'!G6*('Assumptions'!G16*(1+C81))*'Assumptions'!G13)*(1-'Assumptions'!G17-MAX(0,'Assumptions'!G18-D81)-'Assumptions'!G19)-'Assumptions'!G6*('Assumptions'!G16*(1+C81))*('Assumptions'!G20+E81)-'Assumptions'!G6*'Assumptions'!G21)+('26 West'!B47*(60%+40%*(MAX(50%,(1-'Assumptions'!G17-'Assumptions'!G18)+D81)/(1-'Assumptions'!G17-'Assumptions'!G18)))))*'Assumptions'!G28))/('Assumptions'!G34+F81))*55%,(((('Assumptions'!G6*('Assumptions'!G16*(1+C81))*'Assumptions'!G13)*(1-'Assumptions'!G17-MAX(0,'Assumptions'!G18-D81)-'Assumptions'!G19)-'Assumptions'!G6*('Assumptions'!G16*(1+C81))*('Assumptions'!G20+E81)-'Assumptions'!G6*'Assumptions'!G21)+('26 West'!B47*(60%+40%*(MAX(50%,(1-'Assumptions'!G17-'Assumptions'!G18)+D81)/(1-'Assumptions'!G17-'Assumptions'!G18)))))-(('Assumptions'!G52*(1+'Assumptions'!E70))+('Assumptions'!G53*(1+'Assumptions'!F70))+(('Assumptions'!G54*(1+'Assumptions'!G70))+('Assumptions'!G55*(1+'Assumptions'!G70))+'Assumptions'!G56+'Assumptions'!G57+'Assumptions'!G58+'Assumptions'!G59+'Assumptions'!G60+'Assumptions'!G61+'Assumptions'!G62+'Assumptions'!G63+'Assumptions'!G64+'Assumptions'!G65)*(80%+20%*(MAX(50%,(1-'Assumptions'!G17-'Assumptions'!G18)+D81)/(1-'Assumptions'!G17-'Assumptions'!G18)))+((('Assumptions'!G6*('Assumptions'!G16*(1+C81))*'Assumptions'!G13)*(1-'Assumptions'!G17-MAX(0,'Assumptions'!G18-D81)-'Assumptions'!G19)-'Assumptions'!G6*('Assumptions'!G16*(1+C81))*('Assumptions'!G20+E81)-'Assumptions'!G6*'Assumptions'!G21)+('26 West'!B47*(60%+40%*(MAX(50%,(1-'Assumptions'!G17-'Assumptions'!G18)+D81)/(1-'Assumptions'!G17-'Assumptions'!G18)))))*'Assumptions'!G28))/(1.30*(-PMT(('Assumptions'!G37+2%)/12,30*12,1)*12)))),'Assumptions'!G36))/O81,"")</x:f>
        <x:v>0.2196558206019628</x:v>
      </x:c>
      <x:c r="Q81" s="188" t="n">
        <x:f>O81-(IF(G81=1,MAX(0,MIN(MAX(0,(((('Assumptions'!G6*('Assumptions'!G16*(1+C81))*'Assumptions'!G13)*(1-'Assumptions'!G17-MAX(0,'Assumptions'!G18-D81)-'Assumptions'!G19)-'Assumptions'!G6*('Assumptions'!G16*(1+C81))*('Assumptions'!G20+E81)-'Assumptions'!G6*'Assumptions'!G21)+('26 West'!B47*(60%+40%*(MAX(50%,(1-'Assumptions'!G17-'Assumptions'!G18)+D81)/(1-'Assumptions'!G17-'Assumptions'!G18)))))-(('Assumptions'!G52*(1+'Assumptions'!E70))+('Assumptions'!G53*(1+'Assumptions'!F70))+(('Assumptions'!G54*(1+'Assumptions'!G70))+('Assumptions'!G55*(1+'Assumptions'!G70))+'Assumptions'!G56+'Assumptions'!G57+'Assumptions'!G58+'Assumptions'!G59+'Assumptions'!G60+'Assumptions'!G61+'Assumptions'!G62+'Assumptions'!G63+'Assumptions'!G64+'Assumptions'!G65)*(80%+20%*(MAX(50%,(1-'Assumptions'!G17-'Assumptions'!G18)+D81)/(1-'Assumptions'!G17-'Assumptions'!G18)))+((('Assumptions'!G6*('Assumptions'!G16*(1+C81))*'Assumptions'!G13)*(1-'Assumptions'!G17-MAX(0,'Assumptions'!G18-D81)-'Assumptions'!G19)-'Assumptions'!G6*('Assumptions'!G16*(1+C81))*('Assumptions'!G20+E81)-'Assumptions'!G6*'Assumptions'!G21)+('26 West'!B47*(60%+40%*(MAX(50%,(1-'Assumptions'!G17-'Assumptions'!G18)+D81)/(1-'Assumptions'!G17-'Assumptions'!G18)))))*'Assumptions'!G28))/('Assumptions'!G34+F81))*55%,(((('Assumptions'!G6*('Assumptions'!G16*(1+C81))*'Assumptions'!G13)*(1-'Assumptions'!G17-MAX(0,'Assumptions'!G18-D81)-'Assumptions'!G19)-'Assumptions'!G6*('Assumptions'!G16*(1+C81))*('Assumptions'!G20+E81)-'Assumptions'!G6*'Assumptions'!G21)+('26 West'!B47*(60%+40%*(MAX(50%,(1-'Assumptions'!G17-'Assumptions'!G18)+D81)/(1-'Assumptions'!G17-'Assumptions'!G18)))))-(('Assumptions'!G52*(1+'Assumptions'!E70))+('Assumptions'!G53*(1+'Assumptions'!F70))+(('Assumptions'!G54*(1+'Assumptions'!G70))+('Assumptions'!G55*(1+'Assumptions'!G70))+'Assumptions'!G56+'Assumptions'!G57+'Assumptions'!G58+'Assumptions'!G59+'Assumptions'!G60+'Assumptions'!G61+'Assumptions'!G62+'Assumptions'!G63+'Assumptions'!G64+'Assumptions'!G65)*(80%+20%*(MAX(50%,(1-'Assumptions'!G17-'Assumptions'!G18)+D81)/(1-'Assumptions'!G17-'Assumptions'!G18)))+((('Assumptions'!G6*('Assumptions'!G16*(1+C81))*'Assumptions'!G13)*(1-'Assumptions'!G17-MAX(0,'Assumptions'!G18-D81)-'Assumptions'!G19)-'Assumptions'!G6*('Assumptions'!G16*(1+C81))*('Assumptions'!G20+E81)-'Assumptions'!G6*'Assumptions'!G21)+('26 West'!B47*(60%+40%*(MAX(50%,(1-'Assumptions'!G17-'Assumptions'!G18)+D81)/(1-'Assumptions'!G17-'Assumptions'!G18)))))*'Assumptions'!G28))/(1.30*(-PMT(('Assumptions'!G37+2%)/12,30*12,1)*12)))),'Assumptions'!G36))-'Assumptions'!G41</x:f>
        <x:v>137804455.33333334</x:v>
      </x:c>
      <x:c r="R81" s="188" t="n">
        <x:f>IF(G81=1,MAX(0,'Assumptions'!G36-(MAX(0,MIN(MAX(0,(((('Assumptions'!G6*('Assumptions'!G16*(1+C81))*'Assumptions'!G13)*(1-'Assumptions'!G17-MAX(0,'Assumptions'!G18-D81)-'Assumptions'!G19)-'Assumptions'!G6*('Assumptions'!G16*(1+C81))*('Assumptions'!G20+E81)-'Assumptions'!G6*'Assumptions'!G21)+('26 West'!B47*(60%+40%*(MAX(50%,(1-'Assumptions'!G17-'Assumptions'!G18)+D81)/(1-'Assumptions'!G17-'Assumptions'!G18)))))-(('Assumptions'!G52*(1+'Assumptions'!E70))+('Assumptions'!G53*(1+'Assumptions'!F70))+(('Assumptions'!G54*(1+'Assumptions'!G70))+('Assumptions'!G55*(1+'Assumptions'!G70))+'Assumptions'!G56+'Assumptions'!G57+'Assumptions'!G58+'Assumptions'!G59+'Assumptions'!G60+'Assumptions'!G61+'Assumptions'!G62+'Assumptions'!G63+'Assumptions'!G64+'Assumptions'!G65)*(80%+20%*(MAX(50%,(1-'Assumptions'!G17-'Assumptions'!G18)+D81)/(1-'Assumptions'!G17-'Assumptions'!G18)))+((('Assumptions'!G6*('Assumptions'!G16*(1+C81))*'Assumptions'!G13)*(1-'Assumptions'!G17-MAX(0,'Assumptions'!G18-D81)-'Assumptions'!G19)-'Assumptions'!G6*('Assumptions'!G16*(1+C81))*('Assumptions'!G20+E81)-'Assumptions'!G6*'Assumptions'!G21)+('26 West'!B47*(60%+40%*(MAX(50%,(1-'Assumptions'!G17-'Assumptions'!G18)+D81)/(1-'Assumptions'!G17-'Assumptions'!G18)))))*'Assumptions'!G28))/('Assumptions'!G34+F81))*55%,(((('Assumptions'!G6*('Assumptions'!G16*(1+C81))*'Assumptions'!G13)*(1-'Assumptions'!G17-MAX(0,'Assumptions'!G18-D81)-'Assumptions'!G19)-'Assumptions'!G6*('Assumptions'!G16*(1+C81))*('Assumptions'!G20+E81)-'Assumptions'!G6*'Assumptions'!G21)+('26 West'!B47*(60%+40%*(MAX(50%,(1-'Assumptions'!G17-'Assumptions'!G18)+D81)/(1-'Assumptions'!G17-'Assumptions'!G18)))))-(('Assumptions'!G52*(1+'Assumptions'!E70))+('Assumptions'!G53*(1+'Assumptions'!F70))+(('Assumptions'!G54*(1+'Assumptions'!G70))+('Assumptions'!G55*(1+'Assumptions'!G70))+'Assumptions'!G56+'Assumptions'!G57+'Assumptions'!G58+'Assumptions'!G59+'Assumptions'!G60+'Assumptions'!G61+'Assumptions'!G62+'Assumptions'!G63+'Assumptions'!G64+'Assumptions'!G65)*(80%+20%*(MAX(50%,(1-'Assumptions'!G17-'Assumptions'!G18)+D81)/(1-'Assumptions'!G17-'Assumptions'!G18)))+((('Assumptions'!G6*('Assumptions'!G16*(1+C81))*'Assumptions'!G13)*(1-'Assumptions'!G17-MAX(0,'Assumptions'!G18-D81)-'Assumptions'!G19)-'Assumptions'!G6*('Assumptions'!G16*(1+C81))*('Assumptions'!G20+E81)-'Assumptions'!G6*'Assumptions'!G21)+('26 West'!B47*(60%+40%*(MAX(50%,(1-'Assumptions'!G17-'Assumptions'!G18)+D81)/(1-'Assumptions'!G17-'Assumptions'!G18)))))*'Assumptions'!G28))/(1.30*(-PMT(('Assumptions'!G37+2%)/12,30*12,1)*12)))))),0)</x:f>
        <x:v>0</x:v>
      </x:c>
      <x:c r="S81" s="184" t="str">
        <x:v>Property cash flow, then common equity</x:v>
      </x:c>
    </x:row>
    <x:row r="82">
      <x:c r="A82" s="32" t="str">
        <x:v>26 West</x:v>
      </x:c>
      <x:c r="B82" s="32" t="str">
        <x:v>Enrollment slowdown</x:v>
      </x:c>
      <x:c r="C82" s="104" t="n">
        <x:f>'Assumptions'!B71</x:f>
        <x:v>-0.01</x:v>
      </x:c>
      <x:c r="D82" s="104" t="n">
        <x:f>'Assumptions'!C71</x:f>
        <x:v>-0.02</x:v>
      </x:c>
      <x:c r="E82" s="102" t="n">
        <x:f>'Assumptions'!D71</x:f>
        <x:v>0.25</x:v>
      </x:c>
      <x:c r="F82" s="104" t="n">
        <x:f>'Assumptions'!H71</x:f>
        <x:v>0.0025</x:v>
      </x:c>
      <x:c r="G82" s="91" t="n">
        <x:f>'Assumptions'!J71</x:f>
        <x:v>0</x:v>
      </x:c>
      <x:c r="H82" s="110" t="n">
        <x:f>(('Assumptions'!G6*('Assumptions'!G16*(1+C82))*'Assumptions'!G13)*(1-'Assumptions'!G17-MAX(0,'Assumptions'!G18-D82)-'Assumptions'!G19)-'Assumptions'!G6*('Assumptions'!G16*(1+C82))*('Assumptions'!G20+E82)-'Assumptions'!G6*'Assumptions'!G21)/'Assumptions'!G6/'Assumptions'!G13</x:f>
        <x:v>1272.1083333333333</x:v>
      </x:c>
      <x:c r="I82" s="110" t="n">
        <x:f>((('Assumptions'!G6*('Assumptions'!G16*(1+C82))*'Assumptions'!G13)*(1-'Assumptions'!G17-MAX(0,'Assumptions'!G18-D82)-'Assumptions'!G19)-'Assumptions'!G6*('Assumptions'!G16*(1+C82))*('Assumptions'!G20+E82)-'Assumptions'!G6*'Assumptions'!G21)+('26 West'!B47*(60%+40%*(MAX(50%,(1-'Assumptions'!G17-'Assumptions'!G18)+D82)/(1-'Assumptions'!G17-'Assumptions'!G18)))))</x:f>
        <x:v>16374504.876923075</x:v>
      </x:c>
      <x:c r="J82" s="110" t="n">
        <x:f>(((('Assumptions'!G6*('Assumptions'!G16*(1+C82))*'Assumptions'!G13)*(1-'Assumptions'!G17-MAX(0,'Assumptions'!G18-D82)-'Assumptions'!G19)-'Assumptions'!G6*('Assumptions'!G16*(1+C82))*('Assumptions'!G20+E82)-'Assumptions'!G6*'Assumptions'!G21)+('26 West'!B47*(60%+40%*(MAX(50%,(1-'Assumptions'!G17-'Assumptions'!G18)+D82)/(1-'Assumptions'!G17-'Assumptions'!G18)))))-(('Assumptions'!G52*(1+'Assumptions'!E71))+('Assumptions'!G53*(1+'Assumptions'!F71))+(('Assumptions'!G54*(1+'Assumptions'!G71))+('Assumptions'!G55*(1+'Assumptions'!G71))+'Assumptions'!G56+'Assumptions'!G57+'Assumptions'!G58+'Assumptions'!G59+'Assumptions'!G60+'Assumptions'!G61+'Assumptions'!G62+'Assumptions'!G63+'Assumptions'!G64+'Assumptions'!G65)*(80%+20%*(MAX(50%,(1-'Assumptions'!G17-'Assumptions'!G18)+D82)/(1-'Assumptions'!G17-'Assumptions'!G18)))+((('Assumptions'!G6*('Assumptions'!G16*(1+C82))*'Assumptions'!G13)*(1-'Assumptions'!G17-MAX(0,'Assumptions'!G18-D82)-'Assumptions'!G19)-'Assumptions'!G6*('Assumptions'!G16*(1+C82))*('Assumptions'!G20+E82)-'Assumptions'!G6*'Assumptions'!G21)+('26 West'!B47*(60%+40%*(MAX(50%,(1-'Assumptions'!G17-'Assumptions'!G18)+D82)/(1-'Assumptions'!G17-'Assumptions'!G18)))))*'Assumptions'!G28))</x:f>
        <x:v>9766315.884461537</x:v>
      </x:c>
      <x:c r="K82" s="106" t="n">
        <x:f>J82/'26 West'!B73-1</x:f>
        <x:v>-0.07827269491304334</x:v>
      </x:c>
      <x:c r="L82" s="112" t="n">
        <x:f>IF((IF(G82=1,MAX(0,MIN(MAX(0,(((('Assumptions'!G6*('Assumptions'!G16*(1+C82))*'Assumptions'!G13)*(1-'Assumptions'!G17-MAX(0,'Assumptions'!G18-D82)-'Assumptions'!G19)-'Assumptions'!G6*('Assumptions'!G16*(1+C82))*('Assumptions'!G20+E82)-'Assumptions'!G6*'Assumptions'!G21)+('26 West'!B47*(60%+40%*(MAX(50%,(1-'Assumptions'!G17-'Assumptions'!G18)+D82)/(1-'Assumptions'!G17-'Assumptions'!G18)))))-(('Assumptions'!G52*(1+'Assumptions'!E71))+('Assumptions'!G53*(1+'Assumptions'!F71))+(('Assumptions'!G54*(1+'Assumptions'!G71))+('Assumptions'!G55*(1+'Assumptions'!G71))+'Assumptions'!G56+'Assumptions'!G57+'Assumptions'!G58+'Assumptions'!G59+'Assumptions'!G60+'Assumptions'!G61+'Assumptions'!G62+'Assumptions'!G63+'Assumptions'!G64+'Assumptions'!G65)*(80%+20%*(MAX(50%,(1-'Assumptions'!G17-'Assumptions'!G18)+D82)/(1-'Assumptions'!G17-'Assumptions'!G18)))+((('Assumptions'!G6*('Assumptions'!G16*(1+C82))*'Assumptions'!G13)*(1-'Assumptions'!G17-MAX(0,'Assumptions'!G18-D82)-'Assumptions'!G19)-'Assumptions'!G6*('Assumptions'!G16*(1+C82))*('Assumptions'!G20+E82)-'Assumptions'!G6*'Assumptions'!G21)+('26 West'!B47*(60%+40%*(MAX(50%,(1-'Assumptions'!G17-'Assumptions'!G18)+D82)/(1-'Assumptions'!G17-'Assumptions'!G18)))))*'Assumptions'!G28))/('Assumptions'!G34+F82))*55%,(((('Assumptions'!G6*('Assumptions'!G16*(1+C82))*'Assumptions'!G13)*(1-'Assumptions'!G17-MAX(0,'Assumptions'!G18-D82)-'Assumptions'!G19)-'Assumptions'!G6*('Assumptions'!G16*(1+C82))*('Assumptions'!G20+E82)-'Assumptions'!G6*'Assumptions'!G21)+('26 West'!B47*(60%+40%*(MAX(50%,(1-'Assumptions'!G17-'Assumptions'!G18)+D82)/(1-'Assumptions'!G17-'Assumptions'!G18)))))-(('Assumptions'!G52*(1+'Assumptions'!E71))+('Assumptions'!G53*(1+'Assumptions'!F71))+(('Assumptions'!G54*(1+'Assumptions'!G71))+('Assumptions'!G55*(1+'Assumptions'!G71))+'Assumptions'!G56+'Assumptions'!G57+'Assumptions'!G58+'Assumptions'!G59+'Assumptions'!G60+'Assumptions'!G61+'Assumptions'!G62+'Assumptions'!G63+'Assumptions'!G64+'Assumptions'!G65)*(80%+20%*(MAX(50%,(1-'Assumptions'!G17-'Assumptions'!G18)+D82)/(1-'Assumptions'!G17-'Assumptions'!G18)))+((('Assumptions'!G6*('Assumptions'!G16*(1+C82))*'Assumptions'!G13)*(1-'Assumptions'!G17-MAX(0,'Assumptions'!G18-D82)-'Assumptions'!G19)-'Assumptions'!G6*('Assumptions'!G16*(1+C82))*('Assumptions'!G20+E82)-'Assumptions'!G6*'Assumptions'!G21)+('26 West'!B47*(60%+40%*(MAX(50%,(1-'Assumptions'!G17-'Assumptions'!G18)+D82)/(1-'Assumptions'!G17-'Assumptions'!G18)))))*'Assumptions'!G28))/(1.30*(-PMT(('Assumptions'!G37+2%)/12,30*12,1)*12))))*(-PMT(('Assumptions'!G37+2%)/12,30*12,1)*12),'26 West'!B98))&gt;0,J82/(IF(G82=1,MAX(0,MIN(MAX(0,(((('Assumptions'!G6*('Assumptions'!G16*(1+C82))*'Assumptions'!G13)*(1-'Assumptions'!G17-MAX(0,'Assumptions'!G18-D82)-'Assumptions'!G19)-'Assumptions'!G6*('Assumptions'!G16*(1+C82))*('Assumptions'!G20+E82)-'Assumptions'!G6*'Assumptions'!G21)+('26 West'!B47*(60%+40%*(MAX(50%,(1-'Assumptions'!G17-'Assumptions'!G18)+D82)/(1-'Assumptions'!G17-'Assumptions'!G18)))))-(('Assumptions'!G52*(1+'Assumptions'!E71))+('Assumptions'!G53*(1+'Assumptions'!F71))+(('Assumptions'!G54*(1+'Assumptions'!G71))+('Assumptions'!G55*(1+'Assumptions'!G71))+'Assumptions'!G56+'Assumptions'!G57+'Assumptions'!G58+'Assumptions'!G59+'Assumptions'!G60+'Assumptions'!G61+'Assumptions'!G62+'Assumptions'!G63+'Assumptions'!G64+'Assumptions'!G65)*(80%+20%*(MAX(50%,(1-'Assumptions'!G17-'Assumptions'!G18)+D82)/(1-'Assumptions'!G17-'Assumptions'!G18)))+((('Assumptions'!G6*('Assumptions'!G16*(1+C82))*'Assumptions'!G13)*(1-'Assumptions'!G17-MAX(0,'Assumptions'!G18-D82)-'Assumptions'!G19)-'Assumptions'!G6*('Assumptions'!G16*(1+C82))*('Assumptions'!G20+E82)-'Assumptions'!G6*'Assumptions'!G21)+('26 West'!B47*(60%+40%*(MAX(50%,(1-'Assumptions'!G17-'Assumptions'!G18)+D82)/(1-'Assumptions'!G17-'Assumptions'!G18)))))*'Assumptions'!G28))/('Assumptions'!G34+F82))*55%,(((('Assumptions'!G6*('Assumptions'!G16*(1+C82))*'Assumptions'!G13)*(1-'Assumptions'!G17-MAX(0,'Assumptions'!G18-D82)-'Assumptions'!G19)-'Assumptions'!G6*('Assumptions'!G16*(1+C82))*('Assumptions'!G20+E82)-'Assumptions'!G6*'Assumptions'!G21)+('26 West'!B47*(60%+40%*(MAX(50%,(1-'Assumptions'!G17-'Assumptions'!G18)+D82)/(1-'Assumptions'!G17-'Assumptions'!G18)))))-(('Assumptions'!G52*(1+'Assumptions'!E71))+('Assumptions'!G53*(1+'Assumptions'!F71))+(('Assumptions'!G54*(1+'Assumptions'!G71))+('Assumptions'!G55*(1+'Assumptions'!G71))+'Assumptions'!G56+'Assumptions'!G57+'Assumptions'!G58+'Assumptions'!G59+'Assumptions'!G60+'Assumptions'!G61+'Assumptions'!G62+'Assumptions'!G63+'Assumptions'!G64+'Assumptions'!G65)*(80%+20%*(MAX(50%,(1-'Assumptions'!G17-'Assumptions'!G18)+D82)/(1-'Assumptions'!G17-'Assumptions'!G18)))+((('Assumptions'!G6*('Assumptions'!G16*(1+C82))*'Assumptions'!G13)*(1-'Assumptions'!G17-MAX(0,'Assumptions'!G18-D82)-'Assumptions'!G19)-'Assumptions'!G6*('Assumptions'!G16*(1+C82))*('Assumptions'!G20+E82)-'Assumptions'!G6*'Assumptions'!G21)+('26 West'!B47*(60%+40%*(MAX(50%,(1-'Assumptions'!G17-'Assumptions'!G18)+D82)/(1-'Assumptions'!G17-'Assumptions'!G18)))))*'Assumptions'!G28))/(1.30*(-PMT(('Assumptions'!G37+2%)/12,30*12,1)*12))))*(-PMT(('Assumptions'!G37+2%)/12,30*12,1)*12),'26 West'!B98)),"")</x:f>
        <x:v>3.4075987905902574</x:v>
      </x:c>
      <x:c r="M82" s="106" t="n">
        <x:f>IF((IF(G82=1,MAX(0,MIN(MAX(0,(((('Assumptions'!G6*('Assumptions'!G16*(1+C82))*'Assumptions'!G13)*(1-'Assumptions'!G17-MAX(0,'Assumptions'!G18-D82)-'Assumptions'!G19)-'Assumptions'!G6*('Assumptions'!G16*(1+C82))*('Assumptions'!G20+E82)-'Assumptions'!G6*'Assumptions'!G21)+('26 West'!B47*(60%+40%*(MAX(50%,(1-'Assumptions'!G17-'Assumptions'!G18)+D82)/(1-'Assumptions'!G17-'Assumptions'!G18)))))-(('Assumptions'!G52*(1+'Assumptions'!E71))+('Assumptions'!G53*(1+'Assumptions'!F71))+(('Assumptions'!G54*(1+'Assumptions'!G71))+('Assumptions'!G55*(1+'Assumptions'!G71))+'Assumptions'!G56+'Assumptions'!G57+'Assumptions'!G58+'Assumptions'!G59+'Assumptions'!G60+'Assumptions'!G61+'Assumptions'!G62+'Assumptions'!G63+'Assumptions'!G64+'Assumptions'!G65)*(80%+20%*(MAX(50%,(1-'Assumptions'!G17-'Assumptions'!G18)+D82)/(1-'Assumptions'!G17-'Assumptions'!G18)))+((('Assumptions'!G6*('Assumptions'!G16*(1+C82))*'Assumptions'!G13)*(1-'Assumptions'!G17-MAX(0,'Assumptions'!G18-D82)-'Assumptions'!G19)-'Assumptions'!G6*('Assumptions'!G16*(1+C82))*('Assumptions'!G20+E82)-'Assumptions'!G6*'Assumptions'!G21)+('26 West'!B47*(60%+40%*(MAX(50%,(1-'Assumptions'!G17-'Assumptions'!G18)+D82)/(1-'Assumptions'!G17-'Assumptions'!G18)))))*'Assumptions'!G28))/('Assumptions'!G34+F82))*55%,(((('Assumptions'!G6*('Assumptions'!G16*(1+C82))*'Assumptions'!G13)*(1-'Assumptions'!G17-MAX(0,'Assumptions'!G18-D82)-'Assumptions'!G19)-'Assumptions'!G6*('Assumptions'!G16*(1+C82))*('Assumptions'!G20+E82)-'Assumptions'!G6*'Assumptions'!G21)+('26 West'!B47*(60%+40%*(MAX(50%,(1-'Assumptions'!G17-'Assumptions'!G18)+D82)/(1-'Assumptions'!G17-'Assumptions'!G18)))))-(('Assumptions'!G52*(1+'Assumptions'!E71))+('Assumptions'!G53*(1+'Assumptions'!F71))+(('Assumptions'!G54*(1+'Assumptions'!G71))+('Assumptions'!G55*(1+'Assumptions'!G71))+'Assumptions'!G56+'Assumptions'!G57+'Assumptions'!G58+'Assumptions'!G59+'Assumptions'!G60+'Assumptions'!G61+'Assumptions'!G62+'Assumptions'!G63+'Assumptions'!G64+'Assumptions'!G65)*(80%+20%*(MAX(50%,(1-'Assumptions'!G17-'Assumptions'!G18)+D82)/(1-'Assumptions'!G17-'Assumptions'!G18)))+((('Assumptions'!G6*('Assumptions'!G16*(1+C82))*'Assumptions'!G13)*(1-'Assumptions'!G17-MAX(0,'Assumptions'!G18-D82)-'Assumptions'!G19)-'Assumptions'!G6*('Assumptions'!G16*(1+C82))*('Assumptions'!G20+E82)-'Assumptions'!G6*'Assumptions'!G21)+('26 West'!B47*(60%+40%*(MAX(50%,(1-'Assumptions'!G17-'Assumptions'!G18)+D82)/(1-'Assumptions'!G17-'Assumptions'!G18)))))*'Assumptions'!G28))/(1.30*(-PMT(('Assumptions'!G37+2%)/12,30*12,1)*12)))),'Assumptions'!G36))&gt;0,J82/(IF(G82=1,MAX(0,MIN(MAX(0,(((('Assumptions'!G6*('Assumptions'!G16*(1+C82))*'Assumptions'!G13)*(1-'Assumptions'!G17-MAX(0,'Assumptions'!G18-D82)-'Assumptions'!G19)-'Assumptions'!G6*('Assumptions'!G16*(1+C82))*('Assumptions'!G20+E82)-'Assumptions'!G6*'Assumptions'!G21)+('26 West'!B47*(60%+40%*(MAX(50%,(1-'Assumptions'!G17-'Assumptions'!G18)+D82)/(1-'Assumptions'!G17-'Assumptions'!G18)))))-(('Assumptions'!G52*(1+'Assumptions'!E71))+('Assumptions'!G53*(1+'Assumptions'!F71))+(('Assumptions'!G54*(1+'Assumptions'!G71))+('Assumptions'!G55*(1+'Assumptions'!G71))+'Assumptions'!G56+'Assumptions'!G57+'Assumptions'!G58+'Assumptions'!G59+'Assumptions'!G60+'Assumptions'!G61+'Assumptions'!G62+'Assumptions'!G63+'Assumptions'!G64+'Assumptions'!G65)*(80%+20%*(MAX(50%,(1-'Assumptions'!G17-'Assumptions'!G18)+D82)/(1-'Assumptions'!G17-'Assumptions'!G18)))+((('Assumptions'!G6*('Assumptions'!G16*(1+C82))*'Assumptions'!G13)*(1-'Assumptions'!G17-MAX(0,'Assumptions'!G18-D82)-'Assumptions'!G19)-'Assumptions'!G6*('Assumptions'!G16*(1+C82))*('Assumptions'!G20+E82)-'Assumptions'!G6*'Assumptions'!G21)+('26 West'!B47*(60%+40%*(MAX(50%,(1-'Assumptions'!G17-'Assumptions'!G18)+D82)/(1-'Assumptions'!G17-'Assumptions'!G18)))))*'Assumptions'!G28))/('Assumptions'!G34+F82))*55%,(((('Assumptions'!G6*('Assumptions'!G16*(1+C82))*'Assumptions'!G13)*(1-'Assumptions'!G17-MAX(0,'Assumptions'!G18-D82)-'Assumptions'!G19)-'Assumptions'!G6*('Assumptions'!G16*(1+C82))*('Assumptions'!G20+E82)-'Assumptions'!G6*'Assumptions'!G21)+('26 West'!B47*(60%+40%*(MAX(50%,(1-'Assumptions'!G17-'Assumptions'!G18)+D82)/(1-'Assumptions'!G17-'Assumptions'!G18)))))-(('Assumptions'!G52*(1+'Assumptions'!E71))+('Assumptions'!G53*(1+'Assumptions'!F71))+(('Assumptions'!G54*(1+'Assumptions'!G71))+('Assumptions'!G55*(1+'Assumptions'!G71))+'Assumptions'!G56+'Assumptions'!G57+'Assumptions'!G58+'Assumptions'!G59+'Assumptions'!G60+'Assumptions'!G61+'Assumptions'!G62+'Assumptions'!G63+'Assumptions'!G64+'Assumptions'!G65)*(80%+20%*(MAX(50%,(1-'Assumptions'!G17-'Assumptions'!G18)+D82)/(1-'Assumptions'!G17-'Assumptions'!G18)))+((('Assumptions'!G6*('Assumptions'!G16*(1+C82))*'Assumptions'!G13)*(1-'Assumptions'!G17-MAX(0,'Assumptions'!G18-D82)-'Assumptions'!G19)-'Assumptions'!G6*('Assumptions'!G16*(1+C82))*('Assumptions'!G20+E82)-'Assumptions'!G6*'Assumptions'!G21)+('26 West'!B47*(60%+40%*(MAX(50%,(1-'Assumptions'!G17-'Assumptions'!G18)+D82)/(1-'Assumptions'!G17-'Assumptions'!G18)))))*'Assumptions'!G28))/(1.30*(-PMT(('Assumptions'!G37+2%)/12,30*12,1)*12)))),'Assumptions'!G36)),"")</x:f>
        <x:v>0.2517740625022309</x:v>
      </x:c>
      <x:c r="N82" s="110" t="n">
        <x:f>J82-'26 West'!B76-(IF(G82=1,MAX(0,MIN(MAX(0,(((('Assumptions'!G6*('Assumptions'!G16*(1+C82))*'Assumptions'!G13)*(1-'Assumptions'!G17-MAX(0,'Assumptions'!G18-D82)-'Assumptions'!G19)-'Assumptions'!G6*('Assumptions'!G16*(1+C82))*('Assumptions'!G20+E82)-'Assumptions'!G6*'Assumptions'!G21)+('26 West'!B47*(60%+40%*(MAX(50%,(1-'Assumptions'!G17-'Assumptions'!G18)+D82)/(1-'Assumptions'!G17-'Assumptions'!G18)))))-(('Assumptions'!G52*(1+'Assumptions'!E71))+('Assumptions'!G53*(1+'Assumptions'!F71))+(('Assumptions'!G54*(1+'Assumptions'!G71))+('Assumptions'!G55*(1+'Assumptions'!G71))+'Assumptions'!G56+'Assumptions'!G57+'Assumptions'!G58+'Assumptions'!G59+'Assumptions'!G60+'Assumptions'!G61+'Assumptions'!G62+'Assumptions'!G63+'Assumptions'!G64+'Assumptions'!G65)*(80%+20%*(MAX(50%,(1-'Assumptions'!G17-'Assumptions'!G18)+D82)/(1-'Assumptions'!G17-'Assumptions'!G18)))+((('Assumptions'!G6*('Assumptions'!G16*(1+C82))*'Assumptions'!G13)*(1-'Assumptions'!G17-MAX(0,'Assumptions'!G18-D82)-'Assumptions'!G19)-'Assumptions'!G6*('Assumptions'!G16*(1+C82))*('Assumptions'!G20+E82)-'Assumptions'!G6*'Assumptions'!G21)+('26 West'!B47*(60%+40%*(MAX(50%,(1-'Assumptions'!G17-'Assumptions'!G18)+D82)/(1-'Assumptions'!G17-'Assumptions'!G18)))))*'Assumptions'!G28))/('Assumptions'!G34+F82))*55%,(((('Assumptions'!G6*('Assumptions'!G16*(1+C82))*'Assumptions'!G13)*(1-'Assumptions'!G17-MAX(0,'Assumptions'!G18-D82)-'Assumptions'!G19)-'Assumptions'!G6*('Assumptions'!G16*(1+C82))*('Assumptions'!G20+E82)-'Assumptions'!G6*'Assumptions'!G21)+('26 West'!B47*(60%+40%*(MAX(50%,(1-'Assumptions'!G17-'Assumptions'!G18)+D82)/(1-'Assumptions'!G17-'Assumptions'!G18)))))-(('Assumptions'!G52*(1+'Assumptions'!E71))+('Assumptions'!G53*(1+'Assumptions'!F71))+(('Assumptions'!G54*(1+'Assumptions'!G71))+('Assumptions'!G55*(1+'Assumptions'!G71))+'Assumptions'!G56+'Assumptions'!G57+'Assumptions'!G58+'Assumptions'!G59+'Assumptions'!G60+'Assumptions'!G61+'Assumptions'!G62+'Assumptions'!G63+'Assumptions'!G64+'Assumptions'!G65)*(80%+20%*(MAX(50%,(1-'Assumptions'!G17-'Assumptions'!G18)+D82)/(1-'Assumptions'!G17-'Assumptions'!G18)))+((('Assumptions'!G6*('Assumptions'!G16*(1+C82))*'Assumptions'!G13)*(1-'Assumptions'!G17-MAX(0,'Assumptions'!G18-D82)-'Assumptions'!G19)-'Assumptions'!G6*('Assumptions'!G16*(1+C82))*('Assumptions'!G20+E82)-'Assumptions'!G6*'Assumptions'!G21)+('26 West'!B47*(60%+40%*(MAX(50%,(1-'Assumptions'!G17-'Assumptions'!G18)+D82)/(1-'Assumptions'!G17-'Assumptions'!G18)))))*'Assumptions'!G28))/(1.30*(-PMT(('Assumptions'!G37+2%)/12,30*12,1)*12))))*(-PMT(('Assumptions'!G37+2%)/12,30*12,1)*12),'26 West'!B98))-'26 West'!B102-'Assumptions'!G6*'Assumptions'!I71</x:f>
        <x:v>6592475.4599167695</x:v>
      </x:c>
      <x:c r="O82" s="110" t="n">
        <x:f>MAX(0,(((('Assumptions'!G6*('Assumptions'!G16*(1+C82))*'Assumptions'!G13)*(1-'Assumptions'!G17-MAX(0,'Assumptions'!G18-D82)-'Assumptions'!G19)-'Assumptions'!G6*('Assumptions'!G16*(1+C82))*('Assumptions'!G20+E82)-'Assumptions'!G6*'Assumptions'!G21)+('26 West'!B47*(60%+40%*(MAX(50%,(1-'Assumptions'!G17-'Assumptions'!G18)+D82)/(1-'Assumptions'!G17-'Assumptions'!G18)))))-(('Assumptions'!G52*(1+'Assumptions'!E71))+('Assumptions'!G53*(1+'Assumptions'!F71))+(('Assumptions'!G54*(1+'Assumptions'!G71))+('Assumptions'!G55*(1+'Assumptions'!G71))+'Assumptions'!G56+'Assumptions'!G57+'Assumptions'!G58+'Assumptions'!G59+'Assumptions'!G60+'Assumptions'!G61+'Assumptions'!G62+'Assumptions'!G63+'Assumptions'!G64+'Assumptions'!G65)*(80%+20%*(MAX(50%,(1-'Assumptions'!G17-'Assumptions'!G18)+D82)/(1-'Assumptions'!G17-'Assumptions'!G18)))+((('Assumptions'!G6*('Assumptions'!G16*(1+C82))*'Assumptions'!G13)*(1-'Assumptions'!G17-MAX(0,'Assumptions'!G18-D82)-'Assumptions'!G19)-'Assumptions'!G6*('Assumptions'!G16*(1+C82))*('Assumptions'!G20+E82)-'Assumptions'!G6*'Assumptions'!G21)+('26 West'!B47*(60%+40%*(MAX(50%,(1-'Assumptions'!G17-'Assumptions'!G18)+D82)/(1-'Assumptions'!G17-'Assumptions'!G18)))))*'Assumptions'!G28))/('Assumptions'!G34+F82))</x:f>
        <x:v>156261054.1513846</x:v>
      </x:c>
      <x:c r="P82" s="106" t="n">
        <x:f>IF(O82&gt;0,(IF(G82=1,MAX(0,MIN(MAX(0,(((('Assumptions'!G6*('Assumptions'!G16*(1+C82))*'Assumptions'!G13)*(1-'Assumptions'!G17-MAX(0,'Assumptions'!G18-D82)-'Assumptions'!G19)-'Assumptions'!G6*('Assumptions'!G16*(1+C82))*('Assumptions'!G20+E82)-'Assumptions'!G6*'Assumptions'!G21)+('26 West'!B47*(60%+40%*(MAX(50%,(1-'Assumptions'!G17-'Assumptions'!G18)+D82)/(1-'Assumptions'!G17-'Assumptions'!G18)))))-(('Assumptions'!G52*(1+'Assumptions'!E71))+('Assumptions'!G53*(1+'Assumptions'!F71))+(('Assumptions'!G54*(1+'Assumptions'!G71))+('Assumptions'!G55*(1+'Assumptions'!G71))+'Assumptions'!G56+'Assumptions'!G57+'Assumptions'!G58+'Assumptions'!G59+'Assumptions'!G60+'Assumptions'!G61+'Assumptions'!G62+'Assumptions'!G63+'Assumptions'!G64+'Assumptions'!G65)*(80%+20%*(MAX(50%,(1-'Assumptions'!G17-'Assumptions'!G18)+D82)/(1-'Assumptions'!G17-'Assumptions'!G18)))+((('Assumptions'!G6*('Assumptions'!G16*(1+C82))*'Assumptions'!G13)*(1-'Assumptions'!G17-MAX(0,'Assumptions'!G18-D82)-'Assumptions'!G19)-'Assumptions'!G6*('Assumptions'!G16*(1+C82))*('Assumptions'!G20+E82)-'Assumptions'!G6*'Assumptions'!G21)+('26 West'!B47*(60%+40%*(MAX(50%,(1-'Assumptions'!G17-'Assumptions'!G18)+D82)/(1-'Assumptions'!G17-'Assumptions'!G18)))))*'Assumptions'!G28))/('Assumptions'!G34+F82))*55%,(((('Assumptions'!G6*('Assumptions'!G16*(1+C82))*'Assumptions'!G13)*(1-'Assumptions'!G17-MAX(0,'Assumptions'!G18-D82)-'Assumptions'!G19)-'Assumptions'!G6*('Assumptions'!G16*(1+C82))*('Assumptions'!G20+E82)-'Assumptions'!G6*'Assumptions'!G21)+('26 West'!B47*(60%+40%*(MAX(50%,(1-'Assumptions'!G17-'Assumptions'!G18)+D82)/(1-'Assumptions'!G17-'Assumptions'!G18)))))-(('Assumptions'!G52*(1+'Assumptions'!E71))+('Assumptions'!G53*(1+'Assumptions'!F71))+(('Assumptions'!G54*(1+'Assumptions'!G71))+('Assumptions'!G55*(1+'Assumptions'!G71))+'Assumptions'!G56+'Assumptions'!G57+'Assumptions'!G58+'Assumptions'!G59+'Assumptions'!G60+'Assumptions'!G61+'Assumptions'!G62+'Assumptions'!G63+'Assumptions'!G64+'Assumptions'!G65)*(80%+20%*(MAX(50%,(1-'Assumptions'!G17-'Assumptions'!G18)+D82)/(1-'Assumptions'!G17-'Assumptions'!G18)))+((('Assumptions'!G6*('Assumptions'!G16*(1+C82))*'Assumptions'!G13)*(1-'Assumptions'!G17-MAX(0,'Assumptions'!G18-D82)-'Assumptions'!G19)-'Assumptions'!G6*('Assumptions'!G16*(1+C82))*('Assumptions'!G20+E82)-'Assumptions'!G6*'Assumptions'!G21)+('26 West'!B47*(60%+40%*(MAX(50%,(1-'Assumptions'!G17-'Assumptions'!G18)+D82)/(1-'Assumptions'!G17-'Assumptions'!G18)))))*'Assumptions'!G28))/(1.30*(-PMT(('Assumptions'!G37+2%)/12,30*12,1)*12)))),'Assumptions'!G36))/O82,"")</x:f>
        <x:v>0.24823843798225326</x:v>
      </x:c>
      <x:c r="Q82" s="110" t="n">
        <x:f>O82-(IF(G82=1,MAX(0,MIN(MAX(0,(((('Assumptions'!G6*('Assumptions'!G16*(1+C82))*'Assumptions'!G13)*(1-'Assumptions'!G17-MAX(0,'Assumptions'!G18-D82)-'Assumptions'!G19)-'Assumptions'!G6*('Assumptions'!G16*(1+C82))*('Assumptions'!G20+E82)-'Assumptions'!G6*'Assumptions'!G21)+('26 West'!B47*(60%+40%*(MAX(50%,(1-'Assumptions'!G17-'Assumptions'!G18)+D82)/(1-'Assumptions'!G17-'Assumptions'!G18)))))-(('Assumptions'!G52*(1+'Assumptions'!E71))+('Assumptions'!G53*(1+'Assumptions'!F71))+(('Assumptions'!G54*(1+'Assumptions'!G71))+('Assumptions'!G55*(1+'Assumptions'!G71))+'Assumptions'!G56+'Assumptions'!G57+'Assumptions'!G58+'Assumptions'!G59+'Assumptions'!G60+'Assumptions'!G61+'Assumptions'!G62+'Assumptions'!G63+'Assumptions'!G64+'Assumptions'!G65)*(80%+20%*(MAX(50%,(1-'Assumptions'!G17-'Assumptions'!G18)+D82)/(1-'Assumptions'!G17-'Assumptions'!G18)))+((('Assumptions'!G6*('Assumptions'!G16*(1+C82))*'Assumptions'!G13)*(1-'Assumptions'!G17-MAX(0,'Assumptions'!G18-D82)-'Assumptions'!G19)-'Assumptions'!G6*('Assumptions'!G16*(1+C82))*('Assumptions'!G20+E82)-'Assumptions'!G6*'Assumptions'!G21)+('26 West'!B47*(60%+40%*(MAX(50%,(1-'Assumptions'!G17-'Assumptions'!G18)+D82)/(1-'Assumptions'!G17-'Assumptions'!G18)))))*'Assumptions'!G28))/('Assumptions'!G34+F82))*55%,(((('Assumptions'!G6*('Assumptions'!G16*(1+C82))*'Assumptions'!G13)*(1-'Assumptions'!G17-MAX(0,'Assumptions'!G18-D82)-'Assumptions'!G19)-'Assumptions'!G6*('Assumptions'!G16*(1+C82))*('Assumptions'!G20+E82)-'Assumptions'!G6*'Assumptions'!G21)+('26 West'!B47*(60%+40%*(MAX(50%,(1-'Assumptions'!G17-'Assumptions'!G18)+D82)/(1-'Assumptions'!G17-'Assumptions'!G18)))))-(('Assumptions'!G52*(1+'Assumptions'!E71))+('Assumptions'!G53*(1+'Assumptions'!F71))+(('Assumptions'!G54*(1+'Assumptions'!G71))+('Assumptions'!G55*(1+'Assumptions'!G71))+'Assumptions'!G56+'Assumptions'!G57+'Assumptions'!G58+'Assumptions'!G59+'Assumptions'!G60+'Assumptions'!G61+'Assumptions'!G62+'Assumptions'!G63+'Assumptions'!G64+'Assumptions'!G65)*(80%+20%*(MAX(50%,(1-'Assumptions'!G17-'Assumptions'!G18)+D82)/(1-'Assumptions'!G17-'Assumptions'!G18)))+((('Assumptions'!G6*('Assumptions'!G16*(1+C82))*'Assumptions'!G13)*(1-'Assumptions'!G17-MAX(0,'Assumptions'!G18-D82)-'Assumptions'!G19)-'Assumptions'!G6*('Assumptions'!G16*(1+C82))*('Assumptions'!G20+E82)-'Assumptions'!G6*'Assumptions'!G21)+('26 West'!B47*(60%+40%*(MAX(50%,(1-'Assumptions'!G17-'Assumptions'!G18)+D82)/(1-'Assumptions'!G17-'Assumptions'!G18)))))*'Assumptions'!G28))/(1.30*(-PMT(('Assumptions'!G37+2%)/12,30*12,1)*12)))),'Assumptions'!G36))-'Assumptions'!G41</x:f>
        <x:v>117471054.15138459</x:v>
      </x:c>
      <x:c r="R82" s="110" t="n">
        <x:f>IF(G82=1,MAX(0,'Assumptions'!G36-(MAX(0,MIN(MAX(0,(((('Assumptions'!G6*('Assumptions'!G16*(1+C82))*'Assumptions'!G13)*(1-'Assumptions'!G17-MAX(0,'Assumptions'!G18-D82)-'Assumptions'!G19)-'Assumptions'!G6*('Assumptions'!G16*(1+C82))*('Assumptions'!G20+E82)-'Assumptions'!G6*'Assumptions'!G21)+('26 West'!B47*(60%+40%*(MAX(50%,(1-'Assumptions'!G17-'Assumptions'!G18)+D82)/(1-'Assumptions'!G17-'Assumptions'!G18)))))-(('Assumptions'!G52*(1+'Assumptions'!E71))+('Assumptions'!G53*(1+'Assumptions'!F71))+(('Assumptions'!G54*(1+'Assumptions'!G71))+('Assumptions'!G55*(1+'Assumptions'!G71))+'Assumptions'!G56+'Assumptions'!G57+'Assumptions'!G58+'Assumptions'!G59+'Assumptions'!G60+'Assumptions'!G61+'Assumptions'!G62+'Assumptions'!G63+'Assumptions'!G64+'Assumptions'!G65)*(80%+20%*(MAX(50%,(1-'Assumptions'!G17-'Assumptions'!G18)+D82)/(1-'Assumptions'!G17-'Assumptions'!G18)))+((('Assumptions'!G6*('Assumptions'!G16*(1+C82))*'Assumptions'!G13)*(1-'Assumptions'!G17-MAX(0,'Assumptions'!G18-D82)-'Assumptions'!G19)-'Assumptions'!G6*('Assumptions'!G16*(1+C82))*('Assumptions'!G20+E82)-'Assumptions'!G6*'Assumptions'!G21)+('26 West'!B47*(60%+40%*(MAX(50%,(1-'Assumptions'!G17-'Assumptions'!G18)+D82)/(1-'Assumptions'!G17-'Assumptions'!G18)))))*'Assumptions'!G28))/('Assumptions'!G34+F82))*55%,(((('Assumptions'!G6*('Assumptions'!G16*(1+C82))*'Assumptions'!G13)*(1-'Assumptions'!G17-MAX(0,'Assumptions'!G18-D82)-'Assumptions'!G19)-'Assumptions'!G6*('Assumptions'!G16*(1+C82))*('Assumptions'!G20+E82)-'Assumptions'!G6*'Assumptions'!G21)+('26 West'!B47*(60%+40%*(MAX(50%,(1-'Assumptions'!G17-'Assumptions'!G18)+D82)/(1-'Assumptions'!G17-'Assumptions'!G18)))))-(('Assumptions'!G52*(1+'Assumptions'!E71))+('Assumptions'!G53*(1+'Assumptions'!F71))+(('Assumptions'!G54*(1+'Assumptions'!G71))+('Assumptions'!G55*(1+'Assumptions'!G71))+'Assumptions'!G56+'Assumptions'!G57+'Assumptions'!G58+'Assumptions'!G59+'Assumptions'!G60+'Assumptions'!G61+'Assumptions'!G62+'Assumptions'!G63+'Assumptions'!G64+'Assumptions'!G65)*(80%+20%*(MAX(50%,(1-'Assumptions'!G17-'Assumptions'!G18)+D82)/(1-'Assumptions'!G17-'Assumptions'!G18)))+((('Assumptions'!G6*('Assumptions'!G16*(1+C82))*'Assumptions'!G13)*(1-'Assumptions'!G17-MAX(0,'Assumptions'!G18-D82)-'Assumptions'!G19)-'Assumptions'!G6*('Assumptions'!G16*(1+C82))*('Assumptions'!G20+E82)-'Assumptions'!G6*'Assumptions'!G21)+('26 West'!B47*(60%+40%*(MAX(50%,(1-'Assumptions'!G17-'Assumptions'!G18)+D82)/(1-'Assumptions'!G17-'Assumptions'!G18)))))*'Assumptions'!G28))/(1.30*(-PMT(('Assumptions'!G37+2%)/12,30*12,1)*12)))))),0)</x:f>
        <x:v>0</x:v>
      </x:c>
      <x:c r="S82" s="32" t="str">
        <x:v>Property cash flow, then common equity</x:v>
      </x:c>
    </x:row>
    <x:row r="83">
      <x:c r="A83" s="32" t="str">
        <x:v>26 West</x:v>
      </x:c>
      <x:c r="B83" s="32" t="str">
        <x:v>Supply +500 beds</x:v>
      </x:c>
      <x:c r="C83" s="104" t="n">
        <x:f>'Assumptions'!B72</x:f>
        <x:v>-0.005</x:v>
      </x:c>
      <x:c r="D83" s="104" t="n">
        <x:f>'Assumptions'!C72</x:f>
        <x:v>-0.01</x:v>
      </x:c>
      <x:c r="E83" s="102" t="n">
        <x:f>'Assumptions'!D72</x:f>
        <x:v>0.1</x:v>
      </x:c>
      <x:c r="F83" s="104" t="n">
        <x:f>'Assumptions'!H72</x:f>
        <x:v>0</x:v>
      </x:c>
      <x:c r="G83" s="91" t="n">
        <x:f>'Assumptions'!J72</x:f>
        <x:v>0</x:v>
      </x:c>
      <x:c r="H83" s="110" t="n">
        <x:f>(('Assumptions'!G6*('Assumptions'!G16*(1+C83))*'Assumptions'!G13)*(1-'Assumptions'!G17-MAX(0,'Assumptions'!G18-D83)-'Assumptions'!G19)-'Assumptions'!G6*('Assumptions'!G16*(1+C83))*('Assumptions'!G20+E83)-'Assumptions'!G6*'Assumptions'!G21)/'Assumptions'!G6/'Assumptions'!G13</x:f>
        <x:v>1309.8966666666668</x:v>
      </x:c>
      <x:c r="I83" s="110" t="n">
        <x:f>((('Assumptions'!G6*('Assumptions'!G16*(1+C83))*'Assumptions'!G13)*(1-'Assumptions'!G17-MAX(0,'Assumptions'!G18-D83)-'Assumptions'!G19)-'Assumptions'!G6*('Assumptions'!G16*(1+C83))*('Assumptions'!G20+E83)-'Assumptions'!G6*'Assumptions'!G21)+('26 West'!B47*(60%+40%*(MAX(50%,(1-'Assumptions'!G17-'Assumptions'!G18)+D83)/(1-'Assumptions'!G17-'Assumptions'!G18)))))</x:f>
        <x:v>16842701.298461538</x:v>
      </x:c>
      <x:c r="J83" s="110" t="n">
        <x:f>(((('Assumptions'!G6*('Assumptions'!G16*(1+C83))*'Assumptions'!G13)*(1-'Assumptions'!G17-MAX(0,'Assumptions'!G18-D83)-'Assumptions'!G19)-'Assumptions'!G6*('Assumptions'!G16*(1+C83))*('Assumptions'!G20+E83)-'Assumptions'!G6*'Assumptions'!G21)+('26 West'!B47*(60%+40%*(MAX(50%,(1-'Assumptions'!G17-'Assumptions'!G18)+D83)/(1-'Assumptions'!G17-'Assumptions'!G18)))))-(('Assumptions'!G52*(1+'Assumptions'!E72))+('Assumptions'!G53*(1+'Assumptions'!F72))+(('Assumptions'!G54*(1+'Assumptions'!G72))+('Assumptions'!G55*(1+'Assumptions'!G72))+'Assumptions'!G56+'Assumptions'!G57+'Assumptions'!G58+'Assumptions'!G59+'Assumptions'!G60+'Assumptions'!G61+'Assumptions'!G62+'Assumptions'!G63+'Assumptions'!G64+'Assumptions'!G65)*(80%+20%*(MAX(50%,(1-'Assumptions'!G17-'Assumptions'!G18)+D83)/(1-'Assumptions'!G17-'Assumptions'!G18)))+((('Assumptions'!G6*('Assumptions'!G16*(1+C83))*'Assumptions'!G13)*(1-'Assumptions'!G17-MAX(0,'Assumptions'!G18-D83)-'Assumptions'!G19)-'Assumptions'!G6*('Assumptions'!G16*(1+C83))*('Assumptions'!G20+E83)-'Assumptions'!G6*'Assumptions'!G21)+('26 West'!B47*(60%+40%*(MAX(50%,(1-'Assumptions'!G17-'Assumptions'!G18)+D83)/(1-'Assumptions'!G17-'Assumptions'!G18)))))*'Assumptions'!G28))</x:f>
        <x:v>10213943.33643077</x:v>
      </x:c>
      <x:c r="K83" s="106" t="n">
        <x:f>J83/'26 West'!B73-1</x:f>
        <x:v>-0.03602642212526841</x:v>
      </x:c>
      <x:c r="L83" s="112" t="n">
        <x:f>IF((IF(G83=1,MAX(0,MIN(MAX(0,(((('Assumptions'!G6*('Assumptions'!G16*(1+C83))*'Assumptions'!G13)*(1-'Assumptions'!G17-MAX(0,'Assumptions'!G18-D83)-'Assumptions'!G19)-'Assumptions'!G6*('Assumptions'!G16*(1+C83))*('Assumptions'!G20+E83)-'Assumptions'!G6*'Assumptions'!G21)+('26 West'!B47*(60%+40%*(MAX(50%,(1-'Assumptions'!G17-'Assumptions'!G18)+D83)/(1-'Assumptions'!G17-'Assumptions'!G18)))))-(('Assumptions'!G52*(1+'Assumptions'!E72))+('Assumptions'!G53*(1+'Assumptions'!F72))+(('Assumptions'!G54*(1+'Assumptions'!G72))+('Assumptions'!G55*(1+'Assumptions'!G72))+'Assumptions'!G56+'Assumptions'!G57+'Assumptions'!G58+'Assumptions'!G59+'Assumptions'!G60+'Assumptions'!G61+'Assumptions'!G62+'Assumptions'!G63+'Assumptions'!G64+'Assumptions'!G65)*(80%+20%*(MAX(50%,(1-'Assumptions'!G17-'Assumptions'!G18)+D83)/(1-'Assumptions'!G17-'Assumptions'!G18)))+((('Assumptions'!G6*('Assumptions'!G16*(1+C83))*'Assumptions'!G13)*(1-'Assumptions'!G17-MAX(0,'Assumptions'!G18-D83)-'Assumptions'!G19)-'Assumptions'!G6*('Assumptions'!G16*(1+C83))*('Assumptions'!G20+E83)-'Assumptions'!G6*'Assumptions'!G21)+('26 West'!B47*(60%+40%*(MAX(50%,(1-'Assumptions'!G17-'Assumptions'!G18)+D83)/(1-'Assumptions'!G17-'Assumptions'!G18)))))*'Assumptions'!G28))/('Assumptions'!G34+F83))*55%,(((('Assumptions'!G6*('Assumptions'!G16*(1+C83))*'Assumptions'!G13)*(1-'Assumptions'!G17-MAX(0,'Assumptions'!G18-D83)-'Assumptions'!G19)-'Assumptions'!G6*('Assumptions'!G16*(1+C83))*('Assumptions'!G20+E83)-'Assumptions'!G6*'Assumptions'!G21)+('26 West'!B47*(60%+40%*(MAX(50%,(1-'Assumptions'!G17-'Assumptions'!G18)+D83)/(1-'Assumptions'!G17-'Assumptions'!G18)))))-(('Assumptions'!G52*(1+'Assumptions'!E72))+('Assumptions'!G53*(1+'Assumptions'!F72))+(('Assumptions'!G54*(1+'Assumptions'!G72))+('Assumptions'!G55*(1+'Assumptions'!G72))+'Assumptions'!G56+'Assumptions'!G57+'Assumptions'!G58+'Assumptions'!G59+'Assumptions'!G60+'Assumptions'!G61+'Assumptions'!G62+'Assumptions'!G63+'Assumptions'!G64+'Assumptions'!G65)*(80%+20%*(MAX(50%,(1-'Assumptions'!G17-'Assumptions'!G18)+D83)/(1-'Assumptions'!G17-'Assumptions'!G18)))+((('Assumptions'!G6*('Assumptions'!G16*(1+C83))*'Assumptions'!G13)*(1-'Assumptions'!G17-MAX(0,'Assumptions'!G18-D83)-'Assumptions'!G19)-'Assumptions'!G6*('Assumptions'!G16*(1+C83))*('Assumptions'!G20+E83)-'Assumptions'!G6*'Assumptions'!G21)+('26 West'!B47*(60%+40%*(MAX(50%,(1-'Assumptions'!G17-'Assumptions'!G18)+D83)/(1-'Assumptions'!G17-'Assumptions'!G18)))))*'Assumptions'!G28))/(1.30*(-PMT(('Assumptions'!G37+2%)/12,30*12,1)*12))))*(-PMT(('Assumptions'!G37+2%)/12,30*12,1)*12),'26 West'!B98))&gt;0,J83/(IF(G83=1,MAX(0,MIN(MAX(0,(((('Assumptions'!G6*('Assumptions'!G16*(1+C83))*'Assumptions'!G13)*(1-'Assumptions'!G17-MAX(0,'Assumptions'!G18-D83)-'Assumptions'!G19)-'Assumptions'!G6*('Assumptions'!G16*(1+C83))*('Assumptions'!G20+E83)-'Assumptions'!G6*'Assumptions'!G21)+('26 West'!B47*(60%+40%*(MAX(50%,(1-'Assumptions'!G17-'Assumptions'!G18)+D83)/(1-'Assumptions'!G17-'Assumptions'!G18)))))-(('Assumptions'!G52*(1+'Assumptions'!E72))+('Assumptions'!G53*(1+'Assumptions'!F72))+(('Assumptions'!G54*(1+'Assumptions'!G72))+('Assumptions'!G55*(1+'Assumptions'!G72))+'Assumptions'!G56+'Assumptions'!G57+'Assumptions'!G58+'Assumptions'!G59+'Assumptions'!G60+'Assumptions'!G61+'Assumptions'!G62+'Assumptions'!G63+'Assumptions'!G64+'Assumptions'!G65)*(80%+20%*(MAX(50%,(1-'Assumptions'!G17-'Assumptions'!G18)+D83)/(1-'Assumptions'!G17-'Assumptions'!G18)))+((('Assumptions'!G6*('Assumptions'!G16*(1+C83))*'Assumptions'!G13)*(1-'Assumptions'!G17-MAX(0,'Assumptions'!G18-D83)-'Assumptions'!G19)-'Assumptions'!G6*('Assumptions'!G16*(1+C83))*('Assumptions'!G20+E83)-'Assumptions'!G6*'Assumptions'!G21)+('26 West'!B47*(60%+40%*(MAX(50%,(1-'Assumptions'!G17-'Assumptions'!G18)+D83)/(1-'Assumptions'!G17-'Assumptions'!G18)))))*'Assumptions'!G28))/('Assumptions'!G34+F83))*55%,(((('Assumptions'!G6*('Assumptions'!G16*(1+C83))*'Assumptions'!G13)*(1-'Assumptions'!G17-MAX(0,'Assumptions'!G18-D83)-'Assumptions'!G19)-'Assumptions'!G6*('Assumptions'!G16*(1+C83))*('Assumptions'!G20+E83)-'Assumptions'!G6*'Assumptions'!G21)+('26 West'!B47*(60%+40%*(MAX(50%,(1-'Assumptions'!G17-'Assumptions'!G18)+D83)/(1-'Assumptions'!G17-'Assumptions'!G18)))))-(('Assumptions'!G52*(1+'Assumptions'!E72))+('Assumptions'!G53*(1+'Assumptions'!F72))+(('Assumptions'!G54*(1+'Assumptions'!G72))+('Assumptions'!G55*(1+'Assumptions'!G72))+'Assumptions'!G56+'Assumptions'!G57+'Assumptions'!G58+'Assumptions'!G59+'Assumptions'!G60+'Assumptions'!G61+'Assumptions'!G62+'Assumptions'!G63+'Assumptions'!G64+'Assumptions'!G65)*(80%+20%*(MAX(50%,(1-'Assumptions'!G17-'Assumptions'!G18)+D83)/(1-'Assumptions'!G17-'Assumptions'!G18)))+((('Assumptions'!G6*('Assumptions'!G16*(1+C83))*'Assumptions'!G13)*(1-'Assumptions'!G17-MAX(0,'Assumptions'!G18-D83)-'Assumptions'!G19)-'Assumptions'!G6*('Assumptions'!G16*(1+C83))*('Assumptions'!G20+E83)-'Assumptions'!G6*'Assumptions'!G21)+('26 West'!B47*(60%+40%*(MAX(50%,(1-'Assumptions'!G17-'Assumptions'!G18)+D83)/(1-'Assumptions'!G17-'Assumptions'!G18)))))*'Assumptions'!G28))/(1.30*(-PMT(('Assumptions'!G37+2%)/12,30*12,1)*12))))*(-PMT(('Assumptions'!G37+2%)/12,30*12,1)*12),'26 West'!B98)),"")</x:f>
        <x:v>3.5637820209926447</x:v>
      </x:c>
      <x:c r="M83" s="106" t="n">
        <x:f>IF((IF(G83=1,MAX(0,MIN(MAX(0,(((('Assumptions'!G6*('Assumptions'!G16*(1+C83))*'Assumptions'!G13)*(1-'Assumptions'!G17-MAX(0,'Assumptions'!G18-D83)-'Assumptions'!G19)-'Assumptions'!G6*('Assumptions'!G16*(1+C83))*('Assumptions'!G20+E83)-'Assumptions'!G6*'Assumptions'!G21)+('26 West'!B47*(60%+40%*(MAX(50%,(1-'Assumptions'!G17-'Assumptions'!G18)+D83)/(1-'Assumptions'!G17-'Assumptions'!G18)))))-(('Assumptions'!G52*(1+'Assumptions'!E72))+('Assumptions'!G53*(1+'Assumptions'!F72))+(('Assumptions'!G54*(1+'Assumptions'!G72))+('Assumptions'!G55*(1+'Assumptions'!G72))+'Assumptions'!G56+'Assumptions'!G57+'Assumptions'!G58+'Assumptions'!G59+'Assumptions'!G60+'Assumptions'!G61+'Assumptions'!G62+'Assumptions'!G63+'Assumptions'!G64+'Assumptions'!G65)*(80%+20%*(MAX(50%,(1-'Assumptions'!G17-'Assumptions'!G18)+D83)/(1-'Assumptions'!G17-'Assumptions'!G18)))+((('Assumptions'!G6*('Assumptions'!G16*(1+C83))*'Assumptions'!G13)*(1-'Assumptions'!G17-MAX(0,'Assumptions'!G18-D83)-'Assumptions'!G19)-'Assumptions'!G6*('Assumptions'!G16*(1+C83))*('Assumptions'!G20+E83)-'Assumptions'!G6*'Assumptions'!G21)+('26 West'!B47*(60%+40%*(MAX(50%,(1-'Assumptions'!G17-'Assumptions'!G18)+D83)/(1-'Assumptions'!G17-'Assumptions'!G18)))))*'Assumptions'!G28))/('Assumptions'!G34+F83))*55%,(((('Assumptions'!G6*('Assumptions'!G16*(1+C83))*'Assumptions'!G13)*(1-'Assumptions'!G17-MAX(0,'Assumptions'!G18-D83)-'Assumptions'!G19)-'Assumptions'!G6*('Assumptions'!G16*(1+C83))*('Assumptions'!G20+E83)-'Assumptions'!G6*'Assumptions'!G21)+('26 West'!B47*(60%+40%*(MAX(50%,(1-'Assumptions'!G17-'Assumptions'!G18)+D83)/(1-'Assumptions'!G17-'Assumptions'!G18)))))-(('Assumptions'!G52*(1+'Assumptions'!E72))+('Assumptions'!G53*(1+'Assumptions'!F72))+(('Assumptions'!G54*(1+'Assumptions'!G72))+('Assumptions'!G55*(1+'Assumptions'!G72))+'Assumptions'!G56+'Assumptions'!G57+'Assumptions'!G58+'Assumptions'!G59+'Assumptions'!G60+'Assumptions'!G61+'Assumptions'!G62+'Assumptions'!G63+'Assumptions'!G64+'Assumptions'!G65)*(80%+20%*(MAX(50%,(1-'Assumptions'!G17-'Assumptions'!G18)+D83)/(1-'Assumptions'!G17-'Assumptions'!G18)))+((('Assumptions'!G6*('Assumptions'!G16*(1+C83))*'Assumptions'!G13)*(1-'Assumptions'!G17-MAX(0,'Assumptions'!G18-D83)-'Assumptions'!G19)-'Assumptions'!G6*('Assumptions'!G16*(1+C83))*('Assumptions'!G20+E83)-'Assumptions'!G6*'Assumptions'!G21)+('26 West'!B47*(60%+40%*(MAX(50%,(1-'Assumptions'!G17-'Assumptions'!G18)+D83)/(1-'Assumptions'!G17-'Assumptions'!G18)))))*'Assumptions'!G28))/(1.30*(-PMT(('Assumptions'!G37+2%)/12,30*12,1)*12)))),'Assumptions'!G36))&gt;0,J83/(IF(G83=1,MAX(0,MIN(MAX(0,(((('Assumptions'!G6*('Assumptions'!G16*(1+C83))*'Assumptions'!G13)*(1-'Assumptions'!G17-MAX(0,'Assumptions'!G18-D83)-'Assumptions'!G19)-'Assumptions'!G6*('Assumptions'!G16*(1+C83))*('Assumptions'!G20+E83)-'Assumptions'!G6*'Assumptions'!G21)+('26 West'!B47*(60%+40%*(MAX(50%,(1-'Assumptions'!G17-'Assumptions'!G18)+D83)/(1-'Assumptions'!G17-'Assumptions'!G18)))))-(('Assumptions'!G52*(1+'Assumptions'!E72))+('Assumptions'!G53*(1+'Assumptions'!F72))+(('Assumptions'!G54*(1+'Assumptions'!G72))+('Assumptions'!G55*(1+'Assumptions'!G72))+'Assumptions'!G56+'Assumptions'!G57+'Assumptions'!G58+'Assumptions'!G59+'Assumptions'!G60+'Assumptions'!G61+'Assumptions'!G62+'Assumptions'!G63+'Assumptions'!G64+'Assumptions'!G65)*(80%+20%*(MAX(50%,(1-'Assumptions'!G17-'Assumptions'!G18)+D83)/(1-'Assumptions'!G17-'Assumptions'!G18)))+((('Assumptions'!G6*('Assumptions'!G16*(1+C83))*'Assumptions'!G13)*(1-'Assumptions'!G17-MAX(0,'Assumptions'!G18-D83)-'Assumptions'!G19)-'Assumptions'!G6*('Assumptions'!G16*(1+C83))*('Assumptions'!G20+E83)-'Assumptions'!G6*'Assumptions'!G21)+('26 West'!B47*(60%+40%*(MAX(50%,(1-'Assumptions'!G17-'Assumptions'!G18)+D83)/(1-'Assumptions'!G17-'Assumptions'!G18)))))*'Assumptions'!G28))/('Assumptions'!G34+F83))*55%,(((('Assumptions'!G6*('Assumptions'!G16*(1+C83))*'Assumptions'!G13)*(1-'Assumptions'!G17-MAX(0,'Assumptions'!G18-D83)-'Assumptions'!G19)-'Assumptions'!G6*('Assumptions'!G16*(1+C83))*('Assumptions'!G20+E83)-'Assumptions'!G6*'Assumptions'!G21)+('26 West'!B47*(60%+40%*(MAX(50%,(1-'Assumptions'!G17-'Assumptions'!G18)+D83)/(1-'Assumptions'!G17-'Assumptions'!G18)))))-(('Assumptions'!G52*(1+'Assumptions'!E72))+('Assumptions'!G53*(1+'Assumptions'!F72))+(('Assumptions'!G54*(1+'Assumptions'!G72))+('Assumptions'!G55*(1+'Assumptions'!G72))+'Assumptions'!G56+'Assumptions'!G57+'Assumptions'!G58+'Assumptions'!G59+'Assumptions'!G60+'Assumptions'!G61+'Assumptions'!G62+'Assumptions'!G63+'Assumptions'!G64+'Assumptions'!G65)*(80%+20%*(MAX(50%,(1-'Assumptions'!G17-'Assumptions'!G18)+D83)/(1-'Assumptions'!G17-'Assumptions'!G18)))+((('Assumptions'!G6*('Assumptions'!G16*(1+C83))*'Assumptions'!G13)*(1-'Assumptions'!G17-MAX(0,'Assumptions'!G18-D83)-'Assumptions'!G19)-'Assumptions'!G6*('Assumptions'!G16*(1+C83))*('Assumptions'!G20+E83)-'Assumptions'!G6*'Assumptions'!G21)+('26 West'!B47*(60%+40%*(MAX(50%,(1-'Assumptions'!G17-'Assumptions'!G18)+D83)/(1-'Assumptions'!G17-'Assumptions'!G18)))))*'Assumptions'!G28))/(1.30*(-PMT(('Assumptions'!G37+2%)/12,30*12,1)*12)))),'Assumptions'!G36)),"")</x:f>
        <x:v>0.2633138266674599</x:v>
      </x:c>
      <x:c r="N83" s="110" t="n">
        <x:f>J83-'26 West'!B76-(IF(G83=1,MAX(0,MIN(MAX(0,(((('Assumptions'!G6*('Assumptions'!G16*(1+C83))*'Assumptions'!G13)*(1-'Assumptions'!G17-MAX(0,'Assumptions'!G18-D83)-'Assumptions'!G19)-'Assumptions'!G6*('Assumptions'!G16*(1+C83))*('Assumptions'!G20+E83)-'Assumptions'!G6*'Assumptions'!G21)+('26 West'!B47*(60%+40%*(MAX(50%,(1-'Assumptions'!G17-'Assumptions'!G18)+D83)/(1-'Assumptions'!G17-'Assumptions'!G18)))))-(('Assumptions'!G52*(1+'Assumptions'!E72))+('Assumptions'!G53*(1+'Assumptions'!F72))+(('Assumptions'!G54*(1+'Assumptions'!G72))+('Assumptions'!G55*(1+'Assumptions'!G72))+'Assumptions'!G56+'Assumptions'!G57+'Assumptions'!G58+'Assumptions'!G59+'Assumptions'!G60+'Assumptions'!G61+'Assumptions'!G62+'Assumptions'!G63+'Assumptions'!G64+'Assumptions'!G65)*(80%+20%*(MAX(50%,(1-'Assumptions'!G17-'Assumptions'!G18)+D83)/(1-'Assumptions'!G17-'Assumptions'!G18)))+((('Assumptions'!G6*('Assumptions'!G16*(1+C83))*'Assumptions'!G13)*(1-'Assumptions'!G17-MAX(0,'Assumptions'!G18-D83)-'Assumptions'!G19)-'Assumptions'!G6*('Assumptions'!G16*(1+C83))*('Assumptions'!G20+E83)-'Assumptions'!G6*'Assumptions'!G21)+('26 West'!B47*(60%+40%*(MAX(50%,(1-'Assumptions'!G17-'Assumptions'!G18)+D83)/(1-'Assumptions'!G17-'Assumptions'!G18)))))*'Assumptions'!G28))/('Assumptions'!G34+F83))*55%,(((('Assumptions'!G6*('Assumptions'!G16*(1+C83))*'Assumptions'!G13)*(1-'Assumptions'!G17-MAX(0,'Assumptions'!G18-D83)-'Assumptions'!G19)-'Assumptions'!G6*('Assumptions'!G16*(1+C83))*('Assumptions'!G20+E83)-'Assumptions'!G6*'Assumptions'!G21)+('26 West'!B47*(60%+40%*(MAX(50%,(1-'Assumptions'!G17-'Assumptions'!G18)+D83)/(1-'Assumptions'!G17-'Assumptions'!G18)))))-(('Assumptions'!G52*(1+'Assumptions'!E72))+('Assumptions'!G53*(1+'Assumptions'!F72))+(('Assumptions'!G54*(1+'Assumptions'!G72))+('Assumptions'!G55*(1+'Assumptions'!G72))+'Assumptions'!G56+'Assumptions'!G57+'Assumptions'!G58+'Assumptions'!G59+'Assumptions'!G60+'Assumptions'!G61+'Assumptions'!G62+'Assumptions'!G63+'Assumptions'!G64+'Assumptions'!G65)*(80%+20%*(MAX(50%,(1-'Assumptions'!G17-'Assumptions'!G18)+D83)/(1-'Assumptions'!G17-'Assumptions'!G18)))+((('Assumptions'!G6*('Assumptions'!G16*(1+C83))*'Assumptions'!G13)*(1-'Assumptions'!G17-MAX(0,'Assumptions'!G18-D83)-'Assumptions'!G19)-'Assumptions'!G6*('Assumptions'!G16*(1+C83))*('Assumptions'!G20+E83)-'Assumptions'!G6*'Assumptions'!G21)+('26 West'!B47*(60%+40%*(MAX(50%,(1-'Assumptions'!G17-'Assumptions'!G18)+D83)/(1-'Assumptions'!G17-'Assumptions'!G18)))))*'Assumptions'!G28))/(1.30*(-PMT(('Assumptions'!G37+2%)/12,30*12,1)*12))))*(-PMT(('Assumptions'!G37+2%)/12,30*12,1)*12),'26 West'!B98))-'26 West'!B102-'Assumptions'!G6*'Assumptions'!I72</x:f>
        <x:v>7040102.911886002</x:v>
      </x:c>
      <x:c r="O83" s="110" t="n">
        <x:f>MAX(0,(((('Assumptions'!G6*('Assumptions'!G16*(1+C83))*'Assumptions'!G13)*(1-'Assumptions'!G17-MAX(0,'Assumptions'!G18-D83)-'Assumptions'!G19)-'Assumptions'!G6*('Assumptions'!G16*(1+C83))*('Assumptions'!G20+E83)-'Assumptions'!G6*'Assumptions'!G21)+('26 West'!B47*(60%+40%*(MAX(50%,(1-'Assumptions'!G17-'Assumptions'!G18)+D83)/(1-'Assumptions'!G17-'Assumptions'!G18)))))-(('Assumptions'!G52*(1+'Assumptions'!E72))+('Assumptions'!G53*(1+'Assumptions'!F72))+(('Assumptions'!G54*(1+'Assumptions'!G72))+('Assumptions'!G55*(1+'Assumptions'!G72))+'Assumptions'!G56+'Assumptions'!G57+'Assumptions'!G58+'Assumptions'!G59+'Assumptions'!G60+'Assumptions'!G61+'Assumptions'!G62+'Assumptions'!G63+'Assumptions'!G64+'Assumptions'!G65)*(80%+20%*(MAX(50%,(1-'Assumptions'!G17-'Assumptions'!G18)+D83)/(1-'Assumptions'!G17-'Assumptions'!G18)))+((('Assumptions'!G6*('Assumptions'!G16*(1+C83))*'Assumptions'!G13)*(1-'Assumptions'!G17-MAX(0,'Assumptions'!G18-D83)-'Assumptions'!G19)-'Assumptions'!G6*('Assumptions'!G16*(1+C83))*('Assumptions'!G20+E83)-'Assumptions'!G6*'Assumptions'!G21)+('26 West'!B47*(60%+40%*(MAX(50%,(1-'Assumptions'!G17-'Assumptions'!G18)+D83)/(1-'Assumptions'!G17-'Assumptions'!G18)))))*'Assumptions'!G28))/('Assumptions'!G34+F83))</x:f>
        <x:v>170232388.94051284</x:v>
      </x:c>
      <x:c r="P83" s="106" t="n">
        <x:f>IF(O83&gt;0,(IF(G83=1,MAX(0,MIN(MAX(0,(((('Assumptions'!G6*('Assumptions'!G16*(1+C83))*'Assumptions'!G13)*(1-'Assumptions'!G17-MAX(0,'Assumptions'!G18-D83)-'Assumptions'!G19)-'Assumptions'!G6*('Assumptions'!G16*(1+C83))*('Assumptions'!G20+E83)-'Assumptions'!G6*'Assumptions'!G21)+('26 West'!B47*(60%+40%*(MAX(50%,(1-'Assumptions'!G17-'Assumptions'!G18)+D83)/(1-'Assumptions'!G17-'Assumptions'!G18)))))-(('Assumptions'!G52*(1+'Assumptions'!E72))+('Assumptions'!G53*(1+'Assumptions'!F72))+(('Assumptions'!G54*(1+'Assumptions'!G72))+('Assumptions'!G55*(1+'Assumptions'!G72))+'Assumptions'!G56+'Assumptions'!G57+'Assumptions'!G58+'Assumptions'!G59+'Assumptions'!G60+'Assumptions'!G61+'Assumptions'!G62+'Assumptions'!G63+'Assumptions'!G64+'Assumptions'!G65)*(80%+20%*(MAX(50%,(1-'Assumptions'!G17-'Assumptions'!G18)+D83)/(1-'Assumptions'!G17-'Assumptions'!G18)))+((('Assumptions'!G6*('Assumptions'!G16*(1+C83))*'Assumptions'!G13)*(1-'Assumptions'!G17-MAX(0,'Assumptions'!G18-D83)-'Assumptions'!G19)-'Assumptions'!G6*('Assumptions'!G16*(1+C83))*('Assumptions'!G20+E83)-'Assumptions'!G6*'Assumptions'!G21)+('26 West'!B47*(60%+40%*(MAX(50%,(1-'Assumptions'!G17-'Assumptions'!G18)+D83)/(1-'Assumptions'!G17-'Assumptions'!G18)))))*'Assumptions'!G28))/('Assumptions'!G34+F83))*55%,(((('Assumptions'!G6*('Assumptions'!G16*(1+C83))*'Assumptions'!G13)*(1-'Assumptions'!G17-MAX(0,'Assumptions'!G18-D83)-'Assumptions'!G19)-'Assumptions'!G6*('Assumptions'!G16*(1+C83))*('Assumptions'!G20+E83)-'Assumptions'!G6*'Assumptions'!G21)+('26 West'!B47*(60%+40%*(MAX(50%,(1-'Assumptions'!G17-'Assumptions'!G18)+D83)/(1-'Assumptions'!G17-'Assumptions'!G18)))))-(('Assumptions'!G52*(1+'Assumptions'!E72))+('Assumptions'!G53*(1+'Assumptions'!F72))+(('Assumptions'!G54*(1+'Assumptions'!G72))+('Assumptions'!G55*(1+'Assumptions'!G72))+'Assumptions'!G56+'Assumptions'!G57+'Assumptions'!G58+'Assumptions'!G59+'Assumptions'!G60+'Assumptions'!G61+'Assumptions'!G62+'Assumptions'!G63+'Assumptions'!G64+'Assumptions'!G65)*(80%+20%*(MAX(50%,(1-'Assumptions'!G17-'Assumptions'!G18)+D83)/(1-'Assumptions'!G17-'Assumptions'!G18)))+((('Assumptions'!G6*('Assumptions'!G16*(1+C83))*'Assumptions'!G13)*(1-'Assumptions'!G17-MAX(0,'Assumptions'!G18-D83)-'Assumptions'!G19)-'Assumptions'!G6*('Assumptions'!G16*(1+C83))*('Assumptions'!G20+E83)-'Assumptions'!G6*'Assumptions'!G21)+('26 West'!B47*(60%+40%*(MAX(50%,(1-'Assumptions'!G17-'Assumptions'!G18)+D83)/(1-'Assumptions'!G17-'Assumptions'!G18)))))*'Assumptions'!G28))/(1.30*(-PMT(('Assumptions'!G37+2%)/12,30*12,1)*12)))),'Assumptions'!G36))/O83,"")</x:f>
        <x:v>0.22786498057990034</x:v>
      </x:c>
      <x:c r="Q83" s="110" t="n">
        <x:f>O83-(IF(G83=1,MAX(0,MIN(MAX(0,(((('Assumptions'!G6*('Assumptions'!G16*(1+C83))*'Assumptions'!G13)*(1-'Assumptions'!G17-MAX(0,'Assumptions'!G18-D83)-'Assumptions'!G19)-'Assumptions'!G6*('Assumptions'!G16*(1+C83))*('Assumptions'!G20+E83)-'Assumptions'!G6*'Assumptions'!G21)+('26 West'!B47*(60%+40%*(MAX(50%,(1-'Assumptions'!G17-'Assumptions'!G18)+D83)/(1-'Assumptions'!G17-'Assumptions'!G18)))))-(('Assumptions'!G52*(1+'Assumptions'!E72))+('Assumptions'!G53*(1+'Assumptions'!F72))+(('Assumptions'!G54*(1+'Assumptions'!G72))+('Assumptions'!G55*(1+'Assumptions'!G72))+'Assumptions'!G56+'Assumptions'!G57+'Assumptions'!G58+'Assumptions'!G59+'Assumptions'!G60+'Assumptions'!G61+'Assumptions'!G62+'Assumptions'!G63+'Assumptions'!G64+'Assumptions'!G65)*(80%+20%*(MAX(50%,(1-'Assumptions'!G17-'Assumptions'!G18)+D83)/(1-'Assumptions'!G17-'Assumptions'!G18)))+((('Assumptions'!G6*('Assumptions'!G16*(1+C83))*'Assumptions'!G13)*(1-'Assumptions'!G17-MAX(0,'Assumptions'!G18-D83)-'Assumptions'!G19)-'Assumptions'!G6*('Assumptions'!G16*(1+C83))*('Assumptions'!G20+E83)-'Assumptions'!G6*'Assumptions'!G21)+('26 West'!B47*(60%+40%*(MAX(50%,(1-'Assumptions'!G17-'Assumptions'!G18)+D83)/(1-'Assumptions'!G17-'Assumptions'!G18)))))*'Assumptions'!G28))/('Assumptions'!G34+F83))*55%,(((('Assumptions'!G6*('Assumptions'!G16*(1+C83))*'Assumptions'!G13)*(1-'Assumptions'!G17-MAX(0,'Assumptions'!G18-D83)-'Assumptions'!G19)-'Assumptions'!G6*('Assumptions'!G16*(1+C83))*('Assumptions'!G20+E83)-'Assumptions'!G6*'Assumptions'!G21)+('26 West'!B47*(60%+40%*(MAX(50%,(1-'Assumptions'!G17-'Assumptions'!G18)+D83)/(1-'Assumptions'!G17-'Assumptions'!G18)))))-(('Assumptions'!G52*(1+'Assumptions'!E72))+('Assumptions'!G53*(1+'Assumptions'!F72))+(('Assumptions'!G54*(1+'Assumptions'!G72))+('Assumptions'!G55*(1+'Assumptions'!G72))+'Assumptions'!G56+'Assumptions'!G57+'Assumptions'!G58+'Assumptions'!G59+'Assumptions'!G60+'Assumptions'!G61+'Assumptions'!G62+'Assumptions'!G63+'Assumptions'!G64+'Assumptions'!G65)*(80%+20%*(MAX(50%,(1-'Assumptions'!G17-'Assumptions'!G18)+D83)/(1-'Assumptions'!G17-'Assumptions'!G18)))+((('Assumptions'!G6*('Assumptions'!G16*(1+C83))*'Assumptions'!G13)*(1-'Assumptions'!G17-MAX(0,'Assumptions'!G18-D83)-'Assumptions'!G19)-'Assumptions'!G6*('Assumptions'!G16*(1+C83))*('Assumptions'!G20+E83)-'Assumptions'!G6*'Assumptions'!G21)+('26 West'!B47*(60%+40%*(MAX(50%,(1-'Assumptions'!G17-'Assumptions'!G18)+D83)/(1-'Assumptions'!G17-'Assumptions'!G18)))))*'Assumptions'!G28))/(1.30*(-PMT(('Assumptions'!G37+2%)/12,30*12,1)*12)))),'Assumptions'!G36))-'Assumptions'!G41</x:f>
        <x:v>131442388.94051284</x:v>
      </x:c>
      <x:c r="R83" s="110" t="n">
        <x:f>IF(G83=1,MAX(0,'Assumptions'!G36-(MAX(0,MIN(MAX(0,(((('Assumptions'!G6*('Assumptions'!G16*(1+C83))*'Assumptions'!G13)*(1-'Assumptions'!G17-MAX(0,'Assumptions'!G18-D83)-'Assumptions'!G19)-'Assumptions'!G6*('Assumptions'!G16*(1+C83))*('Assumptions'!G20+E83)-'Assumptions'!G6*'Assumptions'!G21)+('26 West'!B47*(60%+40%*(MAX(50%,(1-'Assumptions'!G17-'Assumptions'!G18)+D83)/(1-'Assumptions'!G17-'Assumptions'!G18)))))-(('Assumptions'!G52*(1+'Assumptions'!E72))+('Assumptions'!G53*(1+'Assumptions'!F72))+(('Assumptions'!G54*(1+'Assumptions'!G72))+('Assumptions'!G55*(1+'Assumptions'!G72))+'Assumptions'!G56+'Assumptions'!G57+'Assumptions'!G58+'Assumptions'!G59+'Assumptions'!G60+'Assumptions'!G61+'Assumptions'!G62+'Assumptions'!G63+'Assumptions'!G64+'Assumptions'!G65)*(80%+20%*(MAX(50%,(1-'Assumptions'!G17-'Assumptions'!G18)+D83)/(1-'Assumptions'!G17-'Assumptions'!G18)))+((('Assumptions'!G6*('Assumptions'!G16*(1+C83))*'Assumptions'!G13)*(1-'Assumptions'!G17-MAX(0,'Assumptions'!G18-D83)-'Assumptions'!G19)-'Assumptions'!G6*('Assumptions'!G16*(1+C83))*('Assumptions'!G20+E83)-'Assumptions'!G6*'Assumptions'!G21)+('26 West'!B47*(60%+40%*(MAX(50%,(1-'Assumptions'!G17-'Assumptions'!G18)+D83)/(1-'Assumptions'!G17-'Assumptions'!G18)))))*'Assumptions'!G28))/('Assumptions'!G34+F83))*55%,(((('Assumptions'!G6*('Assumptions'!G16*(1+C83))*'Assumptions'!G13)*(1-'Assumptions'!G17-MAX(0,'Assumptions'!G18-D83)-'Assumptions'!G19)-'Assumptions'!G6*('Assumptions'!G16*(1+C83))*('Assumptions'!G20+E83)-'Assumptions'!G6*'Assumptions'!G21)+('26 West'!B47*(60%+40%*(MAX(50%,(1-'Assumptions'!G17-'Assumptions'!G18)+D83)/(1-'Assumptions'!G17-'Assumptions'!G18)))))-(('Assumptions'!G52*(1+'Assumptions'!E72))+('Assumptions'!G53*(1+'Assumptions'!F72))+(('Assumptions'!G54*(1+'Assumptions'!G72))+('Assumptions'!G55*(1+'Assumptions'!G72))+'Assumptions'!G56+'Assumptions'!G57+'Assumptions'!G58+'Assumptions'!G59+'Assumptions'!G60+'Assumptions'!G61+'Assumptions'!G62+'Assumptions'!G63+'Assumptions'!G64+'Assumptions'!G65)*(80%+20%*(MAX(50%,(1-'Assumptions'!G17-'Assumptions'!G18)+D83)/(1-'Assumptions'!G17-'Assumptions'!G18)))+((('Assumptions'!G6*('Assumptions'!G16*(1+C83))*'Assumptions'!G13)*(1-'Assumptions'!G17-MAX(0,'Assumptions'!G18-D83)-'Assumptions'!G19)-'Assumptions'!G6*('Assumptions'!G16*(1+C83))*('Assumptions'!G20+E83)-'Assumptions'!G6*'Assumptions'!G21)+('26 West'!B47*(60%+40%*(MAX(50%,(1-'Assumptions'!G17-'Assumptions'!G18)+D83)/(1-'Assumptions'!G17-'Assumptions'!G18)))))*'Assumptions'!G28))/(1.30*(-PMT(('Assumptions'!G37+2%)/12,30*12,1)*12)))))),0)</x:f>
        <x:v>0</x:v>
      </x:c>
      <x:c r="S83" s="32" t="str">
        <x:v>Property cash flow, then common equity</x:v>
      </x:c>
    </x:row>
    <x:row r="84">
      <x:c r="A84" s="32" t="str">
        <x:v>26 West</x:v>
      </x:c>
      <x:c r="B84" s="32" t="str">
        <x:v>Supply +1,500 beds</x:v>
      </x:c>
      <x:c r="C84" s="104" t="n">
        <x:f>'Assumptions'!B73</x:f>
        <x:v>-0.02</x:v>
      </x:c>
      <x:c r="D84" s="104" t="n">
        <x:f>'Assumptions'!C73</x:f>
        <x:v>-0.03</x:v>
      </x:c>
      <x:c r="E84" s="102" t="n">
        <x:f>'Assumptions'!D73</x:f>
        <x:v>0.5</x:v>
      </x:c>
      <x:c r="F84" s="104" t="n">
        <x:f>'Assumptions'!H73</x:f>
        <x:v>0.0025</x:v>
      </x:c>
      <x:c r="G84" s="91" t="n">
        <x:f>'Assumptions'!J73</x:f>
        <x:v>0</x:v>
      </x:c>
      <x:c r="H84" s="110" t="n">
        <x:f>(('Assumptions'!G6*('Assumptions'!G16*(1+C84))*'Assumptions'!G13)*(1-'Assumptions'!G17-MAX(0,'Assumptions'!G18-D84)-'Assumptions'!G19)-'Assumptions'!G6*('Assumptions'!G16*(1+C84))*('Assumptions'!G20+E84)-'Assumptions'!G6*'Assumptions'!G21)/'Assumptions'!G6/'Assumptions'!G13</x:f>
        <x:v>1216.9133333333332</x:v>
      </x:c>
      <x:c r="I84" s="110" t="n">
        <x:f>((('Assumptions'!G6*('Assumptions'!G16*(1+C84))*'Assumptions'!G13)*(1-'Assumptions'!G17-MAX(0,'Assumptions'!G18-D84)-'Assumptions'!G19)-'Assumptions'!G6*('Assumptions'!G16*(1+C84))*('Assumptions'!G20+E84)-'Assumptions'!G6*'Assumptions'!G21)+('26 West'!B47*(60%+40%*(MAX(50%,(1-'Assumptions'!G17-'Assumptions'!G18)+D84)/(1-'Assumptions'!G17-'Assumptions'!G18)))))</x:f>
        <x:v>15691997.575384615</x:v>
      </x:c>
      <x:c r="J84" s="110" t="n">
        <x:f>(((('Assumptions'!G6*('Assumptions'!G16*(1+C84))*'Assumptions'!G13)*(1-'Assumptions'!G17-MAX(0,'Assumptions'!G18-D84)-'Assumptions'!G19)-'Assumptions'!G6*('Assumptions'!G16*(1+C84))*('Assumptions'!G20+E84)-'Assumptions'!G6*'Assumptions'!G21)+('26 West'!B47*(60%+40%*(MAX(50%,(1-'Assumptions'!G17-'Assumptions'!G18)+D84)/(1-'Assumptions'!G17-'Assumptions'!G18)))))-(('Assumptions'!G52*(1+'Assumptions'!E73))+('Assumptions'!G53*(1+'Assumptions'!F73))+(('Assumptions'!G54*(1+'Assumptions'!G73))+('Assumptions'!G55*(1+'Assumptions'!G73))+'Assumptions'!G56+'Assumptions'!G57+'Assumptions'!G58+'Assumptions'!G59+'Assumptions'!G60+'Assumptions'!G61+'Assumptions'!G62+'Assumptions'!G63+'Assumptions'!G64+'Assumptions'!G65)*(80%+20%*(MAX(50%,(1-'Assumptions'!G17-'Assumptions'!G18)+D84)/(1-'Assumptions'!G17-'Assumptions'!G18)))+((('Assumptions'!G6*('Assumptions'!G16*(1+C84))*'Assumptions'!G13)*(1-'Assumptions'!G17-MAX(0,'Assumptions'!G18-D84)-'Assumptions'!G19)-'Assumptions'!G6*('Assumptions'!G16*(1+C84))*('Assumptions'!G20+E84)-'Assumptions'!G6*'Assumptions'!G21)+('26 West'!B47*(60%+40%*(MAX(50%,(1-'Assumptions'!G17-'Assumptions'!G18)+D84)/(1-'Assumptions'!G17-'Assumptions'!G18)))))*'Assumptions'!G28))</x:f>
        <x:v>9110806.878892306</x:v>
      </x:c>
      <x:c r="K84" s="106" t="n">
        <x:f>J84/'26 West'!B73-1</x:f>
        <x:v>-0.14013845435718097</x:v>
      </x:c>
      <x:c r="L84" s="112" t="n">
        <x:f>IF((IF(G84=1,MAX(0,MIN(MAX(0,(((('Assumptions'!G6*('Assumptions'!G16*(1+C84))*'Assumptions'!G13)*(1-'Assumptions'!G17-MAX(0,'Assumptions'!G18-D84)-'Assumptions'!G19)-'Assumptions'!G6*('Assumptions'!G16*(1+C84))*('Assumptions'!G20+E84)-'Assumptions'!G6*'Assumptions'!G21)+('26 West'!B47*(60%+40%*(MAX(50%,(1-'Assumptions'!G17-'Assumptions'!G18)+D84)/(1-'Assumptions'!G17-'Assumptions'!G18)))))-(('Assumptions'!G52*(1+'Assumptions'!E73))+('Assumptions'!G53*(1+'Assumptions'!F73))+(('Assumptions'!G54*(1+'Assumptions'!G73))+('Assumptions'!G55*(1+'Assumptions'!G73))+'Assumptions'!G56+'Assumptions'!G57+'Assumptions'!G58+'Assumptions'!G59+'Assumptions'!G60+'Assumptions'!G61+'Assumptions'!G62+'Assumptions'!G63+'Assumptions'!G64+'Assumptions'!G65)*(80%+20%*(MAX(50%,(1-'Assumptions'!G17-'Assumptions'!G18)+D84)/(1-'Assumptions'!G17-'Assumptions'!G18)))+((('Assumptions'!G6*('Assumptions'!G16*(1+C84))*'Assumptions'!G13)*(1-'Assumptions'!G17-MAX(0,'Assumptions'!G18-D84)-'Assumptions'!G19)-'Assumptions'!G6*('Assumptions'!G16*(1+C84))*('Assumptions'!G20+E84)-'Assumptions'!G6*'Assumptions'!G21)+('26 West'!B47*(60%+40%*(MAX(50%,(1-'Assumptions'!G17-'Assumptions'!G18)+D84)/(1-'Assumptions'!G17-'Assumptions'!G18)))))*'Assumptions'!G28))/('Assumptions'!G34+F84))*55%,(((('Assumptions'!G6*('Assumptions'!G16*(1+C84))*'Assumptions'!G13)*(1-'Assumptions'!G17-MAX(0,'Assumptions'!G18-D84)-'Assumptions'!G19)-'Assumptions'!G6*('Assumptions'!G16*(1+C84))*('Assumptions'!G20+E84)-'Assumptions'!G6*'Assumptions'!G21)+('26 West'!B47*(60%+40%*(MAX(50%,(1-'Assumptions'!G17-'Assumptions'!G18)+D84)/(1-'Assumptions'!G17-'Assumptions'!G18)))))-(('Assumptions'!G52*(1+'Assumptions'!E73))+('Assumptions'!G53*(1+'Assumptions'!F73))+(('Assumptions'!G54*(1+'Assumptions'!G73))+('Assumptions'!G55*(1+'Assumptions'!G73))+'Assumptions'!G56+'Assumptions'!G57+'Assumptions'!G58+'Assumptions'!G59+'Assumptions'!G60+'Assumptions'!G61+'Assumptions'!G62+'Assumptions'!G63+'Assumptions'!G64+'Assumptions'!G65)*(80%+20%*(MAX(50%,(1-'Assumptions'!G17-'Assumptions'!G18)+D84)/(1-'Assumptions'!G17-'Assumptions'!G18)))+((('Assumptions'!G6*('Assumptions'!G16*(1+C84))*'Assumptions'!G13)*(1-'Assumptions'!G17-MAX(0,'Assumptions'!G18-D84)-'Assumptions'!G19)-'Assumptions'!G6*('Assumptions'!G16*(1+C84))*('Assumptions'!G20+E84)-'Assumptions'!G6*'Assumptions'!G21)+('26 West'!B47*(60%+40%*(MAX(50%,(1-'Assumptions'!G17-'Assumptions'!G18)+D84)/(1-'Assumptions'!G17-'Assumptions'!G18)))))*'Assumptions'!G28))/(1.30*(-PMT(('Assumptions'!G37+2%)/12,30*12,1)*12))))*(-PMT(('Assumptions'!G37+2%)/12,30*12,1)*12),'26 West'!B98))&gt;0,J84/(IF(G84=1,MAX(0,MIN(MAX(0,(((('Assumptions'!G6*('Assumptions'!G16*(1+C84))*'Assumptions'!G13)*(1-'Assumptions'!G17-MAX(0,'Assumptions'!G18-D84)-'Assumptions'!G19)-'Assumptions'!G6*('Assumptions'!G16*(1+C84))*('Assumptions'!G20+E84)-'Assumptions'!G6*'Assumptions'!G21)+('26 West'!B47*(60%+40%*(MAX(50%,(1-'Assumptions'!G17-'Assumptions'!G18)+D84)/(1-'Assumptions'!G17-'Assumptions'!G18)))))-(('Assumptions'!G52*(1+'Assumptions'!E73))+('Assumptions'!G53*(1+'Assumptions'!F73))+(('Assumptions'!G54*(1+'Assumptions'!G73))+('Assumptions'!G55*(1+'Assumptions'!G73))+'Assumptions'!G56+'Assumptions'!G57+'Assumptions'!G58+'Assumptions'!G59+'Assumptions'!G60+'Assumptions'!G61+'Assumptions'!G62+'Assumptions'!G63+'Assumptions'!G64+'Assumptions'!G65)*(80%+20%*(MAX(50%,(1-'Assumptions'!G17-'Assumptions'!G18)+D84)/(1-'Assumptions'!G17-'Assumptions'!G18)))+((('Assumptions'!G6*('Assumptions'!G16*(1+C84))*'Assumptions'!G13)*(1-'Assumptions'!G17-MAX(0,'Assumptions'!G18-D84)-'Assumptions'!G19)-'Assumptions'!G6*('Assumptions'!G16*(1+C84))*('Assumptions'!G20+E84)-'Assumptions'!G6*'Assumptions'!G21)+('26 West'!B47*(60%+40%*(MAX(50%,(1-'Assumptions'!G17-'Assumptions'!G18)+D84)/(1-'Assumptions'!G17-'Assumptions'!G18)))))*'Assumptions'!G28))/('Assumptions'!G34+F84))*55%,(((('Assumptions'!G6*('Assumptions'!G16*(1+C84))*'Assumptions'!G13)*(1-'Assumptions'!G17-MAX(0,'Assumptions'!G18-D84)-'Assumptions'!G19)-'Assumptions'!G6*('Assumptions'!G16*(1+C84))*('Assumptions'!G20+E84)-'Assumptions'!G6*'Assumptions'!G21)+('26 West'!B47*(60%+40%*(MAX(50%,(1-'Assumptions'!G17-'Assumptions'!G18)+D84)/(1-'Assumptions'!G17-'Assumptions'!G18)))))-(('Assumptions'!G52*(1+'Assumptions'!E73))+('Assumptions'!G53*(1+'Assumptions'!F73))+(('Assumptions'!G54*(1+'Assumptions'!G73))+('Assumptions'!G55*(1+'Assumptions'!G73))+'Assumptions'!G56+'Assumptions'!G57+'Assumptions'!G58+'Assumptions'!G59+'Assumptions'!G60+'Assumptions'!G61+'Assumptions'!G62+'Assumptions'!G63+'Assumptions'!G64+'Assumptions'!G65)*(80%+20%*(MAX(50%,(1-'Assumptions'!G17-'Assumptions'!G18)+D84)/(1-'Assumptions'!G17-'Assumptions'!G18)))+((('Assumptions'!G6*('Assumptions'!G16*(1+C84))*'Assumptions'!G13)*(1-'Assumptions'!G17-MAX(0,'Assumptions'!G18-D84)-'Assumptions'!G19)-'Assumptions'!G6*('Assumptions'!G16*(1+C84))*('Assumptions'!G20+E84)-'Assumptions'!G6*'Assumptions'!G21)+('26 West'!B47*(60%+40%*(MAX(50%,(1-'Assumptions'!G17-'Assumptions'!G18)+D84)/(1-'Assumptions'!G17-'Assumptions'!G18)))))*'Assumptions'!G28))/(1.30*(-PMT(('Assumptions'!G37+2%)/12,30*12,1)*12))))*(-PMT(('Assumptions'!G37+2%)/12,30*12,1)*12),'26 West'!B98)),"")</x:f>
        <x:v>3.17888289392828</x:v>
      </x:c>
      <x:c r="M84" s="106" t="n">
        <x:f>IF((IF(G84=1,MAX(0,MIN(MAX(0,(((('Assumptions'!G6*('Assumptions'!G16*(1+C84))*'Assumptions'!G13)*(1-'Assumptions'!G17-MAX(0,'Assumptions'!G18-D84)-'Assumptions'!G19)-'Assumptions'!G6*('Assumptions'!G16*(1+C84))*('Assumptions'!G20+E84)-'Assumptions'!G6*'Assumptions'!G21)+('26 West'!B47*(60%+40%*(MAX(50%,(1-'Assumptions'!G17-'Assumptions'!G18)+D84)/(1-'Assumptions'!G17-'Assumptions'!G18)))))-(('Assumptions'!G52*(1+'Assumptions'!E73))+('Assumptions'!G53*(1+'Assumptions'!F73))+(('Assumptions'!G54*(1+'Assumptions'!G73))+('Assumptions'!G55*(1+'Assumptions'!G73))+'Assumptions'!G56+'Assumptions'!G57+'Assumptions'!G58+'Assumptions'!G59+'Assumptions'!G60+'Assumptions'!G61+'Assumptions'!G62+'Assumptions'!G63+'Assumptions'!G64+'Assumptions'!G65)*(80%+20%*(MAX(50%,(1-'Assumptions'!G17-'Assumptions'!G18)+D84)/(1-'Assumptions'!G17-'Assumptions'!G18)))+((('Assumptions'!G6*('Assumptions'!G16*(1+C84))*'Assumptions'!G13)*(1-'Assumptions'!G17-MAX(0,'Assumptions'!G18-D84)-'Assumptions'!G19)-'Assumptions'!G6*('Assumptions'!G16*(1+C84))*('Assumptions'!G20+E84)-'Assumptions'!G6*'Assumptions'!G21)+('26 West'!B47*(60%+40%*(MAX(50%,(1-'Assumptions'!G17-'Assumptions'!G18)+D84)/(1-'Assumptions'!G17-'Assumptions'!G18)))))*'Assumptions'!G28))/('Assumptions'!G34+F84))*55%,(((('Assumptions'!G6*('Assumptions'!G16*(1+C84))*'Assumptions'!G13)*(1-'Assumptions'!G17-MAX(0,'Assumptions'!G18-D84)-'Assumptions'!G19)-'Assumptions'!G6*('Assumptions'!G16*(1+C84))*('Assumptions'!G20+E84)-'Assumptions'!G6*'Assumptions'!G21)+('26 West'!B47*(60%+40%*(MAX(50%,(1-'Assumptions'!G17-'Assumptions'!G18)+D84)/(1-'Assumptions'!G17-'Assumptions'!G18)))))-(('Assumptions'!G52*(1+'Assumptions'!E73))+('Assumptions'!G53*(1+'Assumptions'!F73))+(('Assumptions'!G54*(1+'Assumptions'!G73))+('Assumptions'!G55*(1+'Assumptions'!G73))+'Assumptions'!G56+'Assumptions'!G57+'Assumptions'!G58+'Assumptions'!G59+'Assumptions'!G60+'Assumptions'!G61+'Assumptions'!G62+'Assumptions'!G63+'Assumptions'!G64+'Assumptions'!G65)*(80%+20%*(MAX(50%,(1-'Assumptions'!G17-'Assumptions'!G18)+D84)/(1-'Assumptions'!G17-'Assumptions'!G18)))+((('Assumptions'!G6*('Assumptions'!G16*(1+C84))*'Assumptions'!G13)*(1-'Assumptions'!G17-MAX(0,'Assumptions'!G18-D84)-'Assumptions'!G19)-'Assumptions'!G6*('Assumptions'!G16*(1+C84))*('Assumptions'!G20+E84)-'Assumptions'!G6*'Assumptions'!G21)+('26 West'!B47*(60%+40%*(MAX(50%,(1-'Assumptions'!G17-'Assumptions'!G18)+D84)/(1-'Assumptions'!G17-'Assumptions'!G18)))))*'Assumptions'!G28))/(1.30*(-PMT(('Assumptions'!G37+2%)/12,30*12,1)*12)))),'Assumptions'!G36))&gt;0,J84/(IF(G84=1,MAX(0,MIN(MAX(0,(((('Assumptions'!G6*('Assumptions'!G16*(1+C84))*'Assumptions'!G13)*(1-'Assumptions'!G17-MAX(0,'Assumptions'!G18-D84)-'Assumptions'!G19)-'Assumptions'!G6*('Assumptions'!G16*(1+C84))*('Assumptions'!G20+E84)-'Assumptions'!G6*'Assumptions'!G21)+('26 West'!B47*(60%+40%*(MAX(50%,(1-'Assumptions'!G17-'Assumptions'!G18)+D84)/(1-'Assumptions'!G17-'Assumptions'!G18)))))-(('Assumptions'!G52*(1+'Assumptions'!E73))+('Assumptions'!G53*(1+'Assumptions'!F73))+(('Assumptions'!G54*(1+'Assumptions'!G73))+('Assumptions'!G55*(1+'Assumptions'!G73))+'Assumptions'!G56+'Assumptions'!G57+'Assumptions'!G58+'Assumptions'!G59+'Assumptions'!G60+'Assumptions'!G61+'Assumptions'!G62+'Assumptions'!G63+'Assumptions'!G64+'Assumptions'!G65)*(80%+20%*(MAX(50%,(1-'Assumptions'!G17-'Assumptions'!G18)+D84)/(1-'Assumptions'!G17-'Assumptions'!G18)))+((('Assumptions'!G6*('Assumptions'!G16*(1+C84))*'Assumptions'!G13)*(1-'Assumptions'!G17-MAX(0,'Assumptions'!G18-D84)-'Assumptions'!G19)-'Assumptions'!G6*('Assumptions'!G16*(1+C84))*('Assumptions'!G20+E84)-'Assumptions'!G6*'Assumptions'!G21)+('26 West'!B47*(60%+40%*(MAX(50%,(1-'Assumptions'!G17-'Assumptions'!G18)+D84)/(1-'Assumptions'!G17-'Assumptions'!G18)))))*'Assumptions'!G28))/('Assumptions'!G34+F84))*55%,(((('Assumptions'!G6*('Assumptions'!G16*(1+C84))*'Assumptions'!G13)*(1-'Assumptions'!G17-MAX(0,'Assumptions'!G18-D84)-'Assumptions'!G19)-'Assumptions'!G6*('Assumptions'!G16*(1+C84))*('Assumptions'!G20+E84)-'Assumptions'!G6*'Assumptions'!G21)+('26 West'!B47*(60%+40%*(MAX(50%,(1-'Assumptions'!G17-'Assumptions'!G18)+D84)/(1-'Assumptions'!G17-'Assumptions'!G18)))))-(('Assumptions'!G52*(1+'Assumptions'!E73))+('Assumptions'!G53*(1+'Assumptions'!F73))+(('Assumptions'!G54*(1+'Assumptions'!G73))+('Assumptions'!G55*(1+'Assumptions'!G73))+'Assumptions'!G56+'Assumptions'!G57+'Assumptions'!G58+'Assumptions'!G59+'Assumptions'!G60+'Assumptions'!G61+'Assumptions'!G62+'Assumptions'!G63+'Assumptions'!G64+'Assumptions'!G65)*(80%+20%*(MAX(50%,(1-'Assumptions'!G17-'Assumptions'!G18)+D84)/(1-'Assumptions'!G17-'Assumptions'!G18)))+((('Assumptions'!G6*('Assumptions'!G16*(1+C84))*'Assumptions'!G13)*(1-'Assumptions'!G17-MAX(0,'Assumptions'!G18-D84)-'Assumptions'!G19)-'Assumptions'!G6*('Assumptions'!G16*(1+C84))*('Assumptions'!G20+E84)-'Assumptions'!G6*'Assumptions'!G21)+('26 West'!B47*(60%+40%*(MAX(50%,(1-'Assumptions'!G17-'Assumptions'!G18)+D84)/(1-'Assumptions'!G17-'Assumptions'!G18)))))*'Assumptions'!G28))/(1.30*(-PMT(('Assumptions'!G37+2%)/12,30*12,1)*12)))),'Assumptions'!G36)),"")</x:f>
        <x:v>0.23487514511194396</x:v>
      </x:c>
      <x:c r="N84" s="110" t="n">
        <x:f>J84-'26 West'!B76-(IF(G84=1,MAX(0,MIN(MAX(0,(((('Assumptions'!G6*('Assumptions'!G16*(1+C84))*'Assumptions'!G13)*(1-'Assumptions'!G17-MAX(0,'Assumptions'!G18-D84)-'Assumptions'!G19)-'Assumptions'!G6*('Assumptions'!G16*(1+C84))*('Assumptions'!G20+E84)-'Assumptions'!G6*'Assumptions'!G21)+('26 West'!B47*(60%+40%*(MAX(50%,(1-'Assumptions'!G17-'Assumptions'!G18)+D84)/(1-'Assumptions'!G17-'Assumptions'!G18)))))-(('Assumptions'!G52*(1+'Assumptions'!E73))+('Assumptions'!G53*(1+'Assumptions'!F73))+(('Assumptions'!G54*(1+'Assumptions'!G73))+('Assumptions'!G55*(1+'Assumptions'!G73))+'Assumptions'!G56+'Assumptions'!G57+'Assumptions'!G58+'Assumptions'!G59+'Assumptions'!G60+'Assumptions'!G61+'Assumptions'!G62+'Assumptions'!G63+'Assumptions'!G64+'Assumptions'!G65)*(80%+20%*(MAX(50%,(1-'Assumptions'!G17-'Assumptions'!G18)+D84)/(1-'Assumptions'!G17-'Assumptions'!G18)))+((('Assumptions'!G6*('Assumptions'!G16*(1+C84))*'Assumptions'!G13)*(1-'Assumptions'!G17-MAX(0,'Assumptions'!G18-D84)-'Assumptions'!G19)-'Assumptions'!G6*('Assumptions'!G16*(1+C84))*('Assumptions'!G20+E84)-'Assumptions'!G6*'Assumptions'!G21)+('26 West'!B47*(60%+40%*(MAX(50%,(1-'Assumptions'!G17-'Assumptions'!G18)+D84)/(1-'Assumptions'!G17-'Assumptions'!G18)))))*'Assumptions'!G28))/('Assumptions'!G34+F84))*55%,(((('Assumptions'!G6*('Assumptions'!G16*(1+C84))*'Assumptions'!G13)*(1-'Assumptions'!G17-MAX(0,'Assumptions'!G18-D84)-'Assumptions'!G19)-'Assumptions'!G6*('Assumptions'!G16*(1+C84))*('Assumptions'!G20+E84)-'Assumptions'!G6*'Assumptions'!G21)+('26 West'!B47*(60%+40%*(MAX(50%,(1-'Assumptions'!G17-'Assumptions'!G18)+D84)/(1-'Assumptions'!G17-'Assumptions'!G18)))))-(('Assumptions'!G52*(1+'Assumptions'!E73))+('Assumptions'!G53*(1+'Assumptions'!F73))+(('Assumptions'!G54*(1+'Assumptions'!G73))+('Assumptions'!G55*(1+'Assumptions'!G73))+'Assumptions'!G56+'Assumptions'!G57+'Assumptions'!G58+'Assumptions'!G59+'Assumptions'!G60+'Assumptions'!G61+'Assumptions'!G62+'Assumptions'!G63+'Assumptions'!G64+'Assumptions'!G65)*(80%+20%*(MAX(50%,(1-'Assumptions'!G17-'Assumptions'!G18)+D84)/(1-'Assumptions'!G17-'Assumptions'!G18)))+((('Assumptions'!G6*('Assumptions'!G16*(1+C84))*'Assumptions'!G13)*(1-'Assumptions'!G17-MAX(0,'Assumptions'!G18-D84)-'Assumptions'!G19)-'Assumptions'!G6*('Assumptions'!G16*(1+C84))*('Assumptions'!G20+E84)-'Assumptions'!G6*'Assumptions'!G21)+('26 West'!B47*(60%+40%*(MAX(50%,(1-'Assumptions'!G17-'Assumptions'!G18)+D84)/(1-'Assumptions'!G17-'Assumptions'!G18)))))*'Assumptions'!G28))/(1.30*(-PMT(('Assumptions'!G37+2%)/12,30*12,1)*12))))*(-PMT(('Assumptions'!G37+2%)/12,30*12,1)*12),'26 West'!B98))-'26 West'!B102-'Assumptions'!G6*'Assumptions'!I73</x:f>
        <x:v>5936966.454347539</x:v>
      </x:c>
      <x:c r="O84" s="110" t="n">
        <x:f>MAX(0,(((('Assumptions'!G6*('Assumptions'!G16*(1+C84))*'Assumptions'!G13)*(1-'Assumptions'!G17-MAX(0,'Assumptions'!G18-D84)-'Assumptions'!G19)-'Assumptions'!G6*('Assumptions'!G16*(1+C84))*('Assumptions'!G20+E84)-'Assumptions'!G6*'Assumptions'!G21)+('26 West'!B47*(60%+40%*(MAX(50%,(1-'Assumptions'!G17-'Assumptions'!G18)+D84)/(1-'Assumptions'!G17-'Assumptions'!G18)))))-(('Assumptions'!G52*(1+'Assumptions'!E73))+('Assumptions'!G53*(1+'Assumptions'!F73))+(('Assumptions'!G54*(1+'Assumptions'!G73))+('Assumptions'!G55*(1+'Assumptions'!G73))+'Assumptions'!G56+'Assumptions'!G57+'Assumptions'!G58+'Assumptions'!G59+'Assumptions'!G60+'Assumptions'!G61+'Assumptions'!G62+'Assumptions'!G63+'Assumptions'!G64+'Assumptions'!G65)*(80%+20%*(MAX(50%,(1-'Assumptions'!G17-'Assumptions'!G18)+D84)/(1-'Assumptions'!G17-'Assumptions'!G18)))+((('Assumptions'!G6*('Assumptions'!G16*(1+C84))*'Assumptions'!G13)*(1-'Assumptions'!G17-MAX(0,'Assumptions'!G18-D84)-'Assumptions'!G19)-'Assumptions'!G6*('Assumptions'!G16*(1+C84))*('Assumptions'!G20+E84)-'Assumptions'!G6*'Assumptions'!G21)+('26 West'!B47*(60%+40%*(MAX(50%,(1-'Assumptions'!G17-'Assumptions'!G18)+D84)/(1-'Assumptions'!G17-'Assumptions'!G18)))))*'Assumptions'!G28))/('Assumptions'!G34+F84))</x:f>
        <x:v>145772910.0622769</x:v>
      </x:c>
      <x:c r="P84" s="106" t="n">
        <x:f>IF(O84&gt;0,(IF(G84=1,MAX(0,MIN(MAX(0,(((('Assumptions'!G6*('Assumptions'!G16*(1+C84))*'Assumptions'!G13)*(1-'Assumptions'!G17-MAX(0,'Assumptions'!G18-D84)-'Assumptions'!G19)-'Assumptions'!G6*('Assumptions'!G16*(1+C84))*('Assumptions'!G20+E84)-'Assumptions'!G6*'Assumptions'!G21)+('26 West'!B47*(60%+40%*(MAX(50%,(1-'Assumptions'!G17-'Assumptions'!G18)+D84)/(1-'Assumptions'!G17-'Assumptions'!G18)))))-(('Assumptions'!G52*(1+'Assumptions'!E73))+('Assumptions'!G53*(1+'Assumptions'!F73))+(('Assumptions'!G54*(1+'Assumptions'!G73))+('Assumptions'!G55*(1+'Assumptions'!G73))+'Assumptions'!G56+'Assumptions'!G57+'Assumptions'!G58+'Assumptions'!G59+'Assumptions'!G60+'Assumptions'!G61+'Assumptions'!G62+'Assumptions'!G63+'Assumptions'!G64+'Assumptions'!G65)*(80%+20%*(MAX(50%,(1-'Assumptions'!G17-'Assumptions'!G18)+D84)/(1-'Assumptions'!G17-'Assumptions'!G18)))+((('Assumptions'!G6*('Assumptions'!G16*(1+C84))*'Assumptions'!G13)*(1-'Assumptions'!G17-MAX(0,'Assumptions'!G18-D84)-'Assumptions'!G19)-'Assumptions'!G6*('Assumptions'!G16*(1+C84))*('Assumptions'!G20+E84)-'Assumptions'!G6*'Assumptions'!G21)+('26 West'!B47*(60%+40%*(MAX(50%,(1-'Assumptions'!G17-'Assumptions'!G18)+D84)/(1-'Assumptions'!G17-'Assumptions'!G18)))))*'Assumptions'!G28))/('Assumptions'!G34+F84))*55%,(((('Assumptions'!G6*('Assumptions'!G16*(1+C84))*'Assumptions'!G13)*(1-'Assumptions'!G17-MAX(0,'Assumptions'!G18-D84)-'Assumptions'!G19)-'Assumptions'!G6*('Assumptions'!G16*(1+C84))*('Assumptions'!G20+E84)-'Assumptions'!G6*'Assumptions'!G21)+('26 West'!B47*(60%+40%*(MAX(50%,(1-'Assumptions'!G17-'Assumptions'!G18)+D84)/(1-'Assumptions'!G17-'Assumptions'!G18)))))-(('Assumptions'!G52*(1+'Assumptions'!E73))+('Assumptions'!G53*(1+'Assumptions'!F73))+(('Assumptions'!G54*(1+'Assumptions'!G73))+('Assumptions'!G55*(1+'Assumptions'!G73))+'Assumptions'!G56+'Assumptions'!G57+'Assumptions'!G58+'Assumptions'!G59+'Assumptions'!G60+'Assumptions'!G61+'Assumptions'!G62+'Assumptions'!G63+'Assumptions'!G64+'Assumptions'!G65)*(80%+20%*(MAX(50%,(1-'Assumptions'!G17-'Assumptions'!G18)+D84)/(1-'Assumptions'!G17-'Assumptions'!G18)))+((('Assumptions'!G6*('Assumptions'!G16*(1+C84))*'Assumptions'!G13)*(1-'Assumptions'!G17-MAX(0,'Assumptions'!G18-D84)-'Assumptions'!G19)-'Assumptions'!G6*('Assumptions'!G16*(1+C84))*('Assumptions'!G20+E84)-'Assumptions'!G6*'Assumptions'!G21)+('26 West'!B47*(60%+40%*(MAX(50%,(1-'Assumptions'!G17-'Assumptions'!G18)+D84)/(1-'Assumptions'!G17-'Assumptions'!G18)))))*'Assumptions'!G28))/(1.30*(-PMT(('Assumptions'!G37+2%)/12,30*12,1)*12)))),'Assumptions'!G36))/O84,"")</x:f>
        <x:v>0.2660988244209997</x:v>
      </x:c>
      <x:c r="Q84" s="110" t="n">
        <x:f>O84-(IF(G84=1,MAX(0,MIN(MAX(0,(((('Assumptions'!G6*('Assumptions'!G16*(1+C84))*'Assumptions'!G13)*(1-'Assumptions'!G17-MAX(0,'Assumptions'!G18-D84)-'Assumptions'!G19)-'Assumptions'!G6*('Assumptions'!G16*(1+C84))*('Assumptions'!G20+E84)-'Assumptions'!G6*'Assumptions'!G21)+('26 West'!B47*(60%+40%*(MAX(50%,(1-'Assumptions'!G17-'Assumptions'!G18)+D84)/(1-'Assumptions'!G17-'Assumptions'!G18)))))-(('Assumptions'!G52*(1+'Assumptions'!E73))+('Assumptions'!G53*(1+'Assumptions'!F73))+(('Assumptions'!G54*(1+'Assumptions'!G73))+('Assumptions'!G55*(1+'Assumptions'!G73))+'Assumptions'!G56+'Assumptions'!G57+'Assumptions'!G58+'Assumptions'!G59+'Assumptions'!G60+'Assumptions'!G61+'Assumptions'!G62+'Assumptions'!G63+'Assumptions'!G64+'Assumptions'!G65)*(80%+20%*(MAX(50%,(1-'Assumptions'!G17-'Assumptions'!G18)+D84)/(1-'Assumptions'!G17-'Assumptions'!G18)))+((('Assumptions'!G6*('Assumptions'!G16*(1+C84))*'Assumptions'!G13)*(1-'Assumptions'!G17-MAX(0,'Assumptions'!G18-D84)-'Assumptions'!G19)-'Assumptions'!G6*('Assumptions'!G16*(1+C84))*('Assumptions'!G20+E84)-'Assumptions'!G6*'Assumptions'!G21)+('26 West'!B47*(60%+40%*(MAX(50%,(1-'Assumptions'!G17-'Assumptions'!G18)+D84)/(1-'Assumptions'!G17-'Assumptions'!G18)))))*'Assumptions'!G28))/('Assumptions'!G34+F84))*55%,(((('Assumptions'!G6*('Assumptions'!G16*(1+C84))*'Assumptions'!G13)*(1-'Assumptions'!G17-MAX(0,'Assumptions'!G18-D84)-'Assumptions'!G19)-'Assumptions'!G6*('Assumptions'!G16*(1+C84))*('Assumptions'!G20+E84)-'Assumptions'!G6*'Assumptions'!G21)+('26 West'!B47*(60%+40%*(MAX(50%,(1-'Assumptions'!G17-'Assumptions'!G18)+D84)/(1-'Assumptions'!G17-'Assumptions'!G18)))))-(('Assumptions'!G52*(1+'Assumptions'!E73))+('Assumptions'!G53*(1+'Assumptions'!F73))+(('Assumptions'!G54*(1+'Assumptions'!G73))+('Assumptions'!G55*(1+'Assumptions'!G73))+'Assumptions'!G56+'Assumptions'!G57+'Assumptions'!G58+'Assumptions'!G59+'Assumptions'!G60+'Assumptions'!G61+'Assumptions'!G62+'Assumptions'!G63+'Assumptions'!G64+'Assumptions'!G65)*(80%+20%*(MAX(50%,(1-'Assumptions'!G17-'Assumptions'!G18)+D84)/(1-'Assumptions'!G17-'Assumptions'!G18)))+((('Assumptions'!G6*('Assumptions'!G16*(1+C84))*'Assumptions'!G13)*(1-'Assumptions'!G17-MAX(0,'Assumptions'!G18-D84)-'Assumptions'!G19)-'Assumptions'!G6*('Assumptions'!G16*(1+C84))*('Assumptions'!G20+E84)-'Assumptions'!G6*'Assumptions'!G21)+('26 West'!B47*(60%+40%*(MAX(50%,(1-'Assumptions'!G17-'Assumptions'!G18)+D84)/(1-'Assumptions'!G17-'Assumptions'!G18)))))*'Assumptions'!G28))/(1.30*(-PMT(('Assumptions'!G37+2%)/12,30*12,1)*12)))),'Assumptions'!G36))-'Assumptions'!G41</x:f>
        <x:v>106982910.0622769</x:v>
      </x:c>
      <x:c r="R84" s="110" t="n">
        <x:f>IF(G84=1,MAX(0,'Assumptions'!G36-(MAX(0,MIN(MAX(0,(((('Assumptions'!G6*('Assumptions'!G16*(1+C84))*'Assumptions'!G13)*(1-'Assumptions'!G17-MAX(0,'Assumptions'!G18-D84)-'Assumptions'!G19)-'Assumptions'!G6*('Assumptions'!G16*(1+C84))*('Assumptions'!G20+E84)-'Assumptions'!G6*'Assumptions'!G21)+('26 West'!B47*(60%+40%*(MAX(50%,(1-'Assumptions'!G17-'Assumptions'!G18)+D84)/(1-'Assumptions'!G17-'Assumptions'!G18)))))-(('Assumptions'!G52*(1+'Assumptions'!E73))+('Assumptions'!G53*(1+'Assumptions'!F73))+(('Assumptions'!G54*(1+'Assumptions'!G73))+('Assumptions'!G55*(1+'Assumptions'!G73))+'Assumptions'!G56+'Assumptions'!G57+'Assumptions'!G58+'Assumptions'!G59+'Assumptions'!G60+'Assumptions'!G61+'Assumptions'!G62+'Assumptions'!G63+'Assumptions'!G64+'Assumptions'!G65)*(80%+20%*(MAX(50%,(1-'Assumptions'!G17-'Assumptions'!G18)+D84)/(1-'Assumptions'!G17-'Assumptions'!G18)))+((('Assumptions'!G6*('Assumptions'!G16*(1+C84))*'Assumptions'!G13)*(1-'Assumptions'!G17-MAX(0,'Assumptions'!G18-D84)-'Assumptions'!G19)-'Assumptions'!G6*('Assumptions'!G16*(1+C84))*('Assumptions'!G20+E84)-'Assumptions'!G6*'Assumptions'!G21)+('26 West'!B47*(60%+40%*(MAX(50%,(1-'Assumptions'!G17-'Assumptions'!G18)+D84)/(1-'Assumptions'!G17-'Assumptions'!G18)))))*'Assumptions'!G28))/('Assumptions'!G34+F84))*55%,(((('Assumptions'!G6*('Assumptions'!G16*(1+C84))*'Assumptions'!G13)*(1-'Assumptions'!G17-MAX(0,'Assumptions'!G18-D84)-'Assumptions'!G19)-'Assumptions'!G6*('Assumptions'!G16*(1+C84))*('Assumptions'!G20+E84)-'Assumptions'!G6*'Assumptions'!G21)+('26 West'!B47*(60%+40%*(MAX(50%,(1-'Assumptions'!G17-'Assumptions'!G18)+D84)/(1-'Assumptions'!G17-'Assumptions'!G18)))))-(('Assumptions'!G52*(1+'Assumptions'!E73))+('Assumptions'!G53*(1+'Assumptions'!F73))+(('Assumptions'!G54*(1+'Assumptions'!G73))+('Assumptions'!G55*(1+'Assumptions'!G73))+'Assumptions'!G56+'Assumptions'!G57+'Assumptions'!G58+'Assumptions'!G59+'Assumptions'!G60+'Assumptions'!G61+'Assumptions'!G62+'Assumptions'!G63+'Assumptions'!G64+'Assumptions'!G65)*(80%+20%*(MAX(50%,(1-'Assumptions'!G17-'Assumptions'!G18)+D84)/(1-'Assumptions'!G17-'Assumptions'!G18)))+((('Assumptions'!G6*('Assumptions'!G16*(1+C84))*'Assumptions'!G13)*(1-'Assumptions'!G17-MAX(0,'Assumptions'!G18-D84)-'Assumptions'!G19)-'Assumptions'!G6*('Assumptions'!G16*(1+C84))*('Assumptions'!G20+E84)-'Assumptions'!G6*'Assumptions'!G21)+('26 West'!B47*(60%+40%*(MAX(50%,(1-'Assumptions'!G17-'Assumptions'!G18)+D84)/(1-'Assumptions'!G17-'Assumptions'!G18)))))*'Assumptions'!G28))/(1.30*(-PMT(('Assumptions'!G37+2%)/12,30*12,1)*12)))))),0)</x:f>
        <x:v>0</x:v>
      </x:c>
      <x:c r="S84" s="32" t="str">
        <x:v>Property cash flow, then common equity</x:v>
      </x:c>
    </x:row>
    <x:row r="85">
      <x:c r="A85" s="32" t="str">
        <x:v>26 West</x:v>
      </x:c>
      <x:c r="B85" s="32" t="str">
        <x:v>Supply +3,000 beds</x:v>
      </x:c>
      <x:c r="C85" s="104" t="n">
        <x:f>'Assumptions'!B74</x:f>
        <x:v>-0.04</x:v>
      </x:c>
      <x:c r="D85" s="104" t="n">
        <x:f>'Assumptions'!C74</x:f>
        <x:v>-0.06</x:v>
      </x:c>
      <x:c r="E85" s="102" t="n">
        <x:f>'Assumptions'!D74</x:f>
        <x:v>1</x:v>
      </x:c>
      <x:c r="F85" s="104" t="n">
        <x:f>'Assumptions'!H74</x:f>
        <x:v>0.005</x:v>
      </x:c>
      <x:c r="G85" s="91" t="n">
        <x:f>'Assumptions'!J74</x:f>
        <x:v>0</x:v>
      </x:c>
      <x:c r="H85" s="110" t="n">
        <x:f>(('Assumptions'!G6*('Assumptions'!G16*(1+C85))*'Assumptions'!G13)*(1-'Assumptions'!G17-MAX(0,'Assumptions'!G18-D85)-'Assumptions'!G19)-'Assumptions'!G6*('Assumptions'!G16*(1+C85))*('Assumptions'!G20+E85)-'Assumptions'!G6*'Assumptions'!G21)/'Assumptions'!G6/'Assumptions'!G13</x:f>
        <x:v>1095.6733333333334</x:v>
      </x:c>
      <x:c r="I85" s="110" t="n">
        <x:f>((('Assumptions'!G6*('Assumptions'!G16*(1+C85))*'Assumptions'!G13)*(1-'Assumptions'!G17-MAX(0,'Assumptions'!G18-D85)-'Assumptions'!G19)-'Assumptions'!G6*('Assumptions'!G16*(1+C85))*('Assumptions'!G20+E85)-'Assumptions'!G6*'Assumptions'!G21)+('26 West'!B47*(60%+40%*(MAX(50%,(1-'Assumptions'!G17-'Assumptions'!G18)+D85)/(1-'Assumptions'!G17-'Assumptions'!G18)))))</x:f>
        <x:v>14190451.31076923</x:v>
      </x:c>
      <x:c r="J85" s="110" t="n">
        <x:f>(((('Assumptions'!G6*('Assumptions'!G16*(1+C85))*'Assumptions'!G13)*(1-'Assumptions'!G17-MAX(0,'Assumptions'!G18-D85)-'Assumptions'!G19)-'Assumptions'!G6*('Assumptions'!G16*(1+C85))*('Assumptions'!G20+E85)-'Assumptions'!G6*'Assumptions'!G21)+('26 West'!B47*(60%+40%*(MAX(50%,(1-'Assumptions'!G17-'Assumptions'!G18)+D85)/(1-'Assumptions'!G17-'Assumptions'!G18)))))-(('Assumptions'!G52*(1+'Assumptions'!E74))+('Assumptions'!G53*(1+'Assumptions'!F74))+(('Assumptions'!G54*(1+'Assumptions'!G74))+('Assumptions'!G55*(1+'Assumptions'!G74))+'Assumptions'!G56+'Assumptions'!G57+'Assumptions'!G58+'Assumptions'!G59+'Assumptions'!G60+'Assumptions'!G61+'Assumptions'!G62+'Assumptions'!G63+'Assumptions'!G64+'Assumptions'!G65)*(80%+20%*(MAX(50%,(1-'Assumptions'!G17-'Assumptions'!G18)+D85)/(1-'Assumptions'!G17-'Assumptions'!G18)))+((('Assumptions'!G6*('Assumptions'!G16*(1+C85))*'Assumptions'!G13)*(1-'Assumptions'!G17-MAX(0,'Assumptions'!G18-D85)-'Assumptions'!G19)-'Assumptions'!G6*('Assumptions'!G16*(1+C85))*('Assumptions'!G20+E85)-'Assumptions'!G6*'Assumptions'!G21)+('26 West'!B47*(60%+40%*(MAX(50%,(1-'Assumptions'!G17-'Assumptions'!G18)+D85)/(1-'Assumptions'!G17-'Assumptions'!G18)))))*'Assumptions'!G28))</x:f>
        <x:v>7673876.2329846155</x:v>
      </x:c>
      <x:c r="K85" s="106" t="n">
        <x:f>J85/'26 West'!B73-1</x:f>
        <x:v>-0.2757533809598115</x:v>
      </x:c>
      <x:c r="L85" s="112" t="n">
        <x:f>IF((IF(G85=1,MAX(0,MIN(MAX(0,(((('Assumptions'!G6*('Assumptions'!G16*(1+C85))*'Assumptions'!G13)*(1-'Assumptions'!G17-MAX(0,'Assumptions'!G18-D85)-'Assumptions'!G19)-'Assumptions'!G6*('Assumptions'!G16*(1+C85))*('Assumptions'!G20+E85)-'Assumptions'!G6*'Assumptions'!G21)+('26 West'!B47*(60%+40%*(MAX(50%,(1-'Assumptions'!G17-'Assumptions'!G18)+D85)/(1-'Assumptions'!G17-'Assumptions'!G18)))))-(('Assumptions'!G52*(1+'Assumptions'!E74))+('Assumptions'!G53*(1+'Assumptions'!F74))+(('Assumptions'!G54*(1+'Assumptions'!G74))+('Assumptions'!G55*(1+'Assumptions'!G74))+'Assumptions'!G56+'Assumptions'!G57+'Assumptions'!G58+'Assumptions'!G59+'Assumptions'!G60+'Assumptions'!G61+'Assumptions'!G62+'Assumptions'!G63+'Assumptions'!G64+'Assumptions'!G65)*(80%+20%*(MAX(50%,(1-'Assumptions'!G17-'Assumptions'!G18)+D85)/(1-'Assumptions'!G17-'Assumptions'!G18)))+((('Assumptions'!G6*('Assumptions'!G16*(1+C85))*'Assumptions'!G13)*(1-'Assumptions'!G17-MAX(0,'Assumptions'!G18-D85)-'Assumptions'!G19)-'Assumptions'!G6*('Assumptions'!G16*(1+C85))*('Assumptions'!G20+E85)-'Assumptions'!G6*'Assumptions'!G21)+('26 West'!B47*(60%+40%*(MAX(50%,(1-'Assumptions'!G17-'Assumptions'!G18)+D85)/(1-'Assumptions'!G17-'Assumptions'!G18)))))*'Assumptions'!G28))/('Assumptions'!G34+F85))*55%,(((('Assumptions'!G6*('Assumptions'!G16*(1+C85))*'Assumptions'!G13)*(1-'Assumptions'!G17-MAX(0,'Assumptions'!G18-D85)-'Assumptions'!G19)-'Assumptions'!G6*('Assumptions'!G16*(1+C85))*('Assumptions'!G20+E85)-'Assumptions'!G6*'Assumptions'!G21)+('26 West'!B47*(60%+40%*(MAX(50%,(1-'Assumptions'!G17-'Assumptions'!G18)+D85)/(1-'Assumptions'!G17-'Assumptions'!G18)))))-(('Assumptions'!G52*(1+'Assumptions'!E74))+('Assumptions'!G53*(1+'Assumptions'!F74))+(('Assumptions'!G54*(1+'Assumptions'!G74))+('Assumptions'!G55*(1+'Assumptions'!G74))+'Assumptions'!G56+'Assumptions'!G57+'Assumptions'!G58+'Assumptions'!G59+'Assumptions'!G60+'Assumptions'!G61+'Assumptions'!G62+'Assumptions'!G63+'Assumptions'!G64+'Assumptions'!G65)*(80%+20%*(MAX(50%,(1-'Assumptions'!G17-'Assumptions'!G18)+D85)/(1-'Assumptions'!G17-'Assumptions'!G18)))+((('Assumptions'!G6*('Assumptions'!G16*(1+C85))*'Assumptions'!G13)*(1-'Assumptions'!G17-MAX(0,'Assumptions'!G18-D85)-'Assumptions'!G19)-'Assumptions'!G6*('Assumptions'!G16*(1+C85))*('Assumptions'!G20+E85)-'Assumptions'!G6*'Assumptions'!G21)+('26 West'!B47*(60%+40%*(MAX(50%,(1-'Assumptions'!G17-'Assumptions'!G18)+D85)/(1-'Assumptions'!G17-'Assumptions'!G18)))))*'Assumptions'!G28))/(1.30*(-PMT(('Assumptions'!G37+2%)/12,30*12,1)*12))))*(-PMT(('Assumptions'!G37+2%)/12,30*12,1)*12),'26 West'!B98))&gt;0,J85/(IF(G85=1,MAX(0,MIN(MAX(0,(((('Assumptions'!G6*('Assumptions'!G16*(1+C85))*'Assumptions'!G13)*(1-'Assumptions'!G17-MAX(0,'Assumptions'!G18-D85)-'Assumptions'!G19)-'Assumptions'!G6*('Assumptions'!G16*(1+C85))*('Assumptions'!G20+E85)-'Assumptions'!G6*'Assumptions'!G21)+('26 West'!B47*(60%+40%*(MAX(50%,(1-'Assumptions'!G17-'Assumptions'!G18)+D85)/(1-'Assumptions'!G17-'Assumptions'!G18)))))-(('Assumptions'!G52*(1+'Assumptions'!E74))+('Assumptions'!G53*(1+'Assumptions'!F74))+(('Assumptions'!G54*(1+'Assumptions'!G74))+('Assumptions'!G55*(1+'Assumptions'!G74))+'Assumptions'!G56+'Assumptions'!G57+'Assumptions'!G58+'Assumptions'!G59+'Assumptions'!G60+'Assumptions'!G61+'Assumptions'!G62+'Assumptions'!G63+'Assumptions'!G64+'Assumptions'!G65)*(80%+20%*(MAX(50%,(1-'Assumptions'!G17-'Assumptions'!G18)+D85)/(1-'Assumptions'!G17-'Assumptions'!G18)))+((('Assumptions'!G6*('Assumptions'!G16*(1+C85))*'Assumptions'!G13)*(1-'Assumptions'!G17-MAX(0,'Assumptions'!G18-D85)-'Assumptions'!G19)-'Assumptions'!G6*('Assumptions'!G16*(1+C85))*('Assumptions'!G20+E85)-'Assumptions'!G6*'Assumptions'!G21)+('26 West'!B47*(60%+40%*(MAX(50%,(1-'Assumptions'!G17-'Assumptions'!G18)+D85)/(1-'Assumptions'!G17-'Assumptions'!G18)))))*'Assumptions'!G28))/('Assumptions'!G34+F85))*55%,(((('Assumptions'!G6*('Assumptions'!G16*(1+C85))*'Assumptions'!G13)*(1-'Assumptions'!G17-MAX(0,'Assumptions'!G18-D85)-'Assumptions'!G19)-'Assumptions'!G6*('Assumptions'!G16*(1+C85))*('Assumptions'!G20+E85)-'Assumptions'!G6*'Assumptions'!G21)+('26 West'!B47*(60%+40%*(MAX(50%,(1-'Assumptions'!G17-'Assumptions'!G18)+D85)/(1-'Assumptions'!G17-'Assumptions'!G18)))))-(('Assumptions'!G52*(1+'Assumptions'!E74))+('Assumptions'!G53*(1+'Assumptions'!F74))+(('Assumptions'!G54*(1+'Assumptions'!G74))+('Assumptions'!G55*(1+'Assumptions'!G74))+'Assumptions'!G56+'Assumptions'!G57+'Assumptions'!G58+'Assumptions'!G59+'Assumptions'!G60+'Assumptions'!G61+'Assumptions'!G62+'Assumptions'!G63+'Assumptions'!G64+'Assumptions'!G65)*(80%+20%*(MAX(50%,(1-'Assumptions'!G17-'Assumptions'!G18)+D85)/(1-'Assumptions'!G17-'Assumptions'!G18)))+((('Assumptions'!G6*('Assumptions'!G16*(1+C85))*'Assumptions'!G13)*(1-'Assumptions'!G17-MAX(0,'Assumptions'!G18-D85)-'Assumptions'!G19)-'Assumptions'!G6*('Assumptions'!G16*(1+C85))*('Assumptions'!G20+E85)-'Assumptions'!G6*'Assumptions'!G21)+('26 West'!B47*(60%+40%*(MAX(50%,(1-'Assumptions'!G17-'Assumptions'!G18)+D85)/(1-'Assumptions'!G17-'Assumptions'!G18)))))*'Assumptions'!G28))/(1.30*(-PMT(('Assumptions'!G37+2%)/12,30*12,1)*12))))*(-PMT(('Assumptions'!G37+2%)/12,30*12,1)*12),'26 West'!B98)),"")</x:f>
        <x:v>2.677518491109039</x:v>
      </x:c>
      <x:c r="M85" s="106" t="n">
        <x:f>IF((IF(G85=1,MAX(0,MIN(MAX(0,(((('Assumptions'!G6*('Assumptions'!G16*(1+C85))*'Assumptions'!G13)*(1-'Assumptions'!G17-MAX(0,'Assumptions'!G18-D85)-'Assumptions'!G19)-'Assumptions'!G6*('Assumptions'!G16*(1+C85))*('Assumptions'!G20+E85)-'Assumptions'!G6*'Assumptions'!G21)+('26 West'!B47*(60%+40%*(MAX(50%,(1-'Assumptions'!G17-'Assumptions'!G18)+D85)/(1-'Assumptions'!G17-'Assumptions'!G18)))))-(('Assumptions'!G52*(1+'Assumptions'!E74))+('Assumptions'!G53*(1+'Assumptions'!F74))+(('Assumptions'!G54*(1+'Assumptions'!G74))+('Assumptions'!G55*(1+'Assumptions'!G74))+'Assumptions'!G56+'Assumptions'!G57+'Assumptions'!G58+'Assumptions'!G59+'Assumptions'!G60+'Assumptions'!G61+'Assumptions'!G62+'Assumptions'!G63+'Assumptions'!G64+'Assumptions'!G65)*(80%+20%*(MAX(50%,(1-'Assumptions'!G17-'Assumptions'!G18)+D85)/(1-'Assumptions'!G17-'Assumptions'!G18)))+((('Assumptions'!G6*('Assumptions'!G16*(1+C85))*'Assumptions'!G13)*(1-'Assumptions'!G17-MAX(0,'Assumptions'!G18-D85)-'Assumptions'!G19)-'Assumptions'!G6*('Assumptions'!G16*(1+C85))*('Assumptions'!G20+E85)-'Assumptions'!G6*'Assumptions'!G21)+('26 West'!B47*(60%+40%*(MAX(50%,(1-'Assumptions'!G17-'Assumptions'!G18)+D85)/(1-'Assumptions'!G17-'Assumptions'!G18)))))*'Assumptions'!G28))/('Assumptions'!G34+F85))*55%,(((('Assumptions'!G6*('Assumptions'!G16*(1+C85))*'Assumptions'!G13)*(1-'Assumptions'!G17-MAX(0,'Assumptions'!G18-D85)-'Assumptions'!G19)-'Assumptions'!G6*('Assumptions'!G16*(1+C85))*('Assumptions'!G20+E85)-'Assumptions'!G6*'Assumptions'!G21)+('26 West'!B47*(60%+40%*(MAX(50%,(1-'Assumptions'!G17-'Assumptions'!G18)+D85)/(1-'Assumptions'!G17-'Assumptions'!G18)))))-(('Assumptions'!G52*(1+'Assumptions'!E74))+('Assumptions'!G53*(1+'Assumptions'!F74))+(('Assumptions'!G54*(1+'Assumptions'!G74))+('Assumptions'!G55*(1+'Assumptions'!G74))+'Assumptions'!G56+'Assumptions'!G57+'Assumptions'!G58+'Assumptions'!G59+'Assumptions'!G60+'Assumptions'!G61+'Assumptions'!G62+'Assumptions'!G63+'Assumptions'!G64+'Assumptions'!G65)*(80%+20%*(MAX(50%,(1-'Assumptions'!G17-'Assumptions'!G18)+D85)/(1-'Assumptions'!G17-'Assumptions'!G18)))+((('Assumptions'!G6*('Assumptions'!G16*(1+C85))*'Assumptions'!G13)*(1-'Assumptions'!G17-MAX(0,'Assumptions'!G18-D85)-'Assumptions'!G19)-'Assumptions'!G6*('Assumptions'!G16*(1+C85))*('Assumptions'!G20+E85)-'Assumptions'!G6*'Assumptions'!G21)+('26 West'!B47*(60%+40%*(MAX(50%,(1-'Assumptions'!G17-'Assumptions'!G18)+D85)/(1-'Assumptions'!G17-'Assumptions'!G18)))))*'Assumptions'!G28))/(1.30*(-PMT(('Assumptions'!G37+2%)/12,30*12,1)*12)))),'Assumptions'!G36))&gt;0,J85/(IF(G85=1,MAX(0,MIN(MAX(0,(((('Assumptions'!G6*('Assumptions'!G16*(1+C85))*'Assumptions'!G13)*(1-'Assumptions'!G17-MAX(0,'Assumptions'!G18-D85)-'Assumptions'!G19)-'Assumptions'!G6*('Assumptions'!G16*(1+C85))*('Assumptions'!G20+E85)-'Assumptions'!G6*'Assumptions'!G21)+('26 West'!B47*(60%+40%*(MAX(50%,(1-'Assumptions'!G17-'Assumptions'!G18)+D85)/(1-'Assumptions'!G17-'Assumptions'!G18)))))-(('Assumptions'!G52*(1+'Assumptions'!E74))+('Assumptions'!G53*(1+'Assumptions'!F74))+(('Assumptions'!G54*(1+'Assumptions'!G74))+('Assumptions'!G55*(1+'Assumptions'!G74))+'Assumptions'!G56+'Assumptions'!G57+'Assumptions'!G58+'Assumptions'!G59+'Assumptions'!G60+'Assumptions'!G61+'Assumptions'!G62+'Assumptions'!G63+'Assumptions'!G64+'Assumptions'!G65)*(80%+20%*(MAX(50%,(1-'Assumptions'!G17-'Assumptions'!G18)+D85)/(1-'Assumptions'!G17-'Assumptions'!G18)))+((('Assumptions'!G6*('Assumptions'!G16*(1+C85))*'Assumptions'!G13)*(1-'Assumptions'!G17-MAX(0,'Assumptions'!G18-D85)-'Assumptions'!G19)-'Assumptions'!G6*('Assumptions'!G16*(1+C85))*('Assumptions'!G20+E85)-'Assumptions'!G6*'Assumptions'!G21)+('26 West'!B47*(60%+40%*(MAX(50%,(1-'Assumptions'!G17-'Assumptions'!G18)+D85)/(1-'Assumptions'!G17-'Assumptions'!G18)))))*'Assumptions'!G28))/('Assumptions'!G34+F85))*55%,(((('Assumptions'!G6*('Assumptions'!G16*(1+C85))*'Assumptions'!G13)*(1-'Assumptions'!G17-MAX(0,'Assumptions'!G18-D85)-'Assumptions'!G19)-'Assumptions'!G6*('Assumptions'!G16*(1+C85))*('Assumptions'!G20+E85)-'Assumptions'!G6*'Assumptions'!G21)+('26 West'!B47*(60%+40%*(MAX(50%,(1-'Assumptions'!G17-'Assumptions'!G18)+D85)/(1-'Assumptions'!G17-'Assumptions'!G18)))))-(('Assumptions'!G52*(1+'Assumptions'!E74))+('Assumptions'!G53*(1+'Assumptions'!F74))+(('Assumptions'!G54*(1+'Assumptions'!G74))+('Assumptions'!G55*(1+'Assumptions'!G74))+'Assumptions'!G56+'Assumptions'!G57+'Assumptions'!G58+'Assumptions'!G59+'Assumptions'!G60+'Assumptions'!G61+'Assumptions'!G62+'Assumptions'!G63+'Assumptions'!G64+'Assumptions'!G65)*(80%+20%*(MAX(50%,(1-'Assumptions'!G17-'Assumptions'!G18)+D85)/(1-'Assumptions'!G17-'Assumptions'!G18)))+((('Assumptions'!G6*('Assumptions'!G16*(1+C85))*'Assumptions'!G13)*(1-'Assumptions'!G17-MAX(0,'Assumptions'!G18-D85)-'Assumptions'!G19)-'Assumptions'!G6*('Assumptions'!G16*(1+C85))*('Assumptions'!G20+E85)-'Assumptions'!G6*'Assumptions'!G21)+('26 West'!B47*(60%+40%*(MAX(50%,(1-'Assumptions'!G17-'Assumptions'!G18)+D85)/(1-'Assumptions'!G17-'Assumptions'!G18)))))*'Assumptions'!G28))/(1.30*(-PMT(('Assumptions'!G37+2%)/12,30*12,1)*12)))),'Assumptions'!G36)),"")</x:f>
        <x:v>0.19783130273226646</x:v>
      </x:c>
      <x:c r="N85" s="110" t="n">
        <x:f>J85-'26 West'!B76-(IF(G85=1,MAX(0,MIN(MAX(0,(((('Assumptions'!G6*('Assumptions'!G16*(1+C85))*'Assumptions'!G13)*(1-'Assumptions'!G17-MAX(0,'Assumptions'!G18-D85)-'Assumptions'!G19)-'Assumptions'!G6*('Assumptions'!G16*(1+C85))*('Assumptions'!G20+E85)-'Assumptions'!G6*'Assumptions'!G21)+('26 West'!B47*(60%+40%*(MAX(50%,(1-'Assumptions'!G17-'Assumptions'!G18)+D85)/(1-'Assumptions'!G17-'Assumptions'!G18)))))-(('Assumptions'!G52*(1+'Assumptions'!E74))+('Assumptions'!G53*(1+'Assumptions'!F74))+(('Assumptions'!G54*(1+'Assumptions'!G74))+('Assumptions'!G55*(1+'Assumptions'!G74))+'Assumptions'!G56+'Assumptions'!G57+'Assumptions'!G58+'Assumptions'!G59+'Assumptions'!G60+'Assumptions'!G61+'Assumptions'!G62+'Assumptions'!G63+'Assumptions'!G64+'Assumptions'!G65)*(80%+20%*(MAX(50%,(1-'Assumptions'!G17-'Assumptions'!G18)+D85)/(1-'Assumptions'!G17-'Assumptions'!G18)))+((('Assumptions'!G6*('Assumptions'!G16*(1+C85))*'Assumptions'!G13)*(1-'Assumptions'!G17-MAX(0,'Assumptions'!G18-D85)-'Assumptions'!G19)-'Assumptions'!G6*('Assumptions'!G16*(1+C85))*('Assumptions'!G20+E85)-'Assumptions'!G6*'Assumptions'!G21)+('26 West'!B47*(60%+40%*(MAX(50%,(1-'Assumptions'!G17-'Assumptions'!G18)+D85)/(1-'Assumptions'!G17-'Assumptions'!G18)))))*'Assumptions'!G28))/('Assumptions'!G34+F85))*55%,(((('Assumptions'!G6*('Assumptions'!G16*(1+C85))*'Assumptions'!G13)*(1-'Assumptions'!G17-MAX(0,'Assumptions'!G18-D85)-'Assumptions'!G19)-'Assumptions'!G6*('Assumptions'!G16*(1+C85))*('Assumptions'!G20+E85)-'Assumptions'!G6*'Assumptions'!G21)+('26 West'!B47*(60%+40%*(MAX(50%,(1-'Assumptions'!G17-'Assumptions'!G18)+D85)/(1-'Assumptions'!G17-'Assumptions'!G18)))))-(('Assumptions'!G52*(1+'Assumptions'!E74))+('Assumptions'!G53*(1+'Assumptions'!F74))+(('Assumptions'!G54*(1+'Assumptions'!G74))+('Assumptions'!G55*(1+'Assumptions'!G74))+'Assumptions'!G56+'Assumptions'!G57+'Assumptions'!G58+'Assumptions'!G59+'Assumptions'!G60+'Assumptions'!G61+'Assumptions'!G62+'Assumptions'!G63+'Assumptions'!G64+'Assumptions'!G65)*(80%+20%*(MAX(50%,(1-'Assumptions'!G17-'Assumptions'!G18)+D85)/(1-'Assumptions'!G17-'Assumptions'!G18)))+((('Assumptions'!G6*('Assumptions'!G16*(1+C85))*'Assumptions'!G13)*(1-'Assumptions'!G17-MAX(0,'Assumptions'!G18-D85)-'Assumptions'!G19)-'Assumptions'!G6*('Assumptions'!G16*(1+C85))*('Assumptions'!G20+E85)-'Assumptions'!G6*'Assumptions'!G21)+('26 West'!B47*(60%+40%*(MAX(50%,(1-'Assumptions'!G17-'Assumptions'!G18)+D85)/(1-'Assumptions'!G17-'Assumptions'!G18)))))*'Assumptions'!G28))/(1.30*(-PMT(('Assumptions'!G37+2%)/12,30*12,1)*12))))*(-PMT(('Assumptions'!G37+2%)/12,30*12,1)*12),'26 West'!B98))-'26 West'!B102-'Assumptions'!G6*'Assumptions'!I74</x:f>
        <x:v>4500035.808439848</x:v>
      </x:c>
      <x:c r="O85" s="110" t="n">
        <x:f>MAX(0,(((('Assumptions'!G6*('Assumptions'!G16*(1+C85))*'Assumptions'!G13)*(1-'Assumptions'!G17-MAX(0,'Assumptions'!G18-D85)-'Assumptions'!G19)-'Assumptions'!G6*('Assumptions'!G16*(1+C85))*('Assumptions'!G20+E85)-'Assumptions'!G6*'Assumptions'!G21)+('26 West'!B47*(60%+40%*(MAX(50%,(1-'Assumptions'!G17-'Assumptions'!G18)+D85)/(1-'Assumptions'!G17-'Assumptions'!G18)))))-(('Assumptions'!G52*(1+'Assumptions'!E74))+('Assumptions'!G53*(1+'Assumptions'!F74))+(('Assumptions'!G54*(1+'Assumptions'!G74))+('Assumptions'!G55*(1+'Assumptions'!G74))+'Assumptions'!G56+'Assumptions'!G57+'Assumptions'!G58+'Assumptions'!G59+'Assumptions'!G60+'Assumptions'!G61+'Assumptions'!G62+'Assumptions'!G63+'Assumptions'!G64+'Assumptions'!G65)*(80%+20%*(MAX(50%,(1-'Assumptions'!G17-'Assumptions'!G18)+D85)/(1-'Assumptions'!G17-'Assumptions'!G18)))+((('Assumptions'!G6*('Assumptions'!G16*(1+C85))*'Assumptions'!G13)*(1-'Assumptions'!G17-MAX(0,'Assumptions'!G18-D85)-'Assumptions'!G19)-'Assumptions'!G6*('Assumptions'!G16*(1+C85))*('Assumptions'!G20+E85)-'Assumptions'!G6*'Assumptions'!G21)+('26 West'!B47*(60%+40%*(MAX(50%,(1-'Assumptions'!G17-'Assumptions'!G18)+D85)/(1-'Assumptions'!G17-'Assumptions'!G18)))))*'Assumptions'!G28))/('Assumptions'!G34+F85))</x:f>
        <x:v>118059634.35360946</x:v>
      </x:c>
      <x:c r="P85" s="106" t="n">
        <x:f>IF(O85&gt;0,(IF(G85=1,MAX(0,MIN(MAX(0,(((('Assumptions'!G6*('Assumptions'!G16*(1+C85))*'Assumptions'!G13)*(1-'Assumptions'!G17-MAX(0,'Assumptions'!G18-D85)-'Assumptions'!G19)-'Assumptions'!G6*('Assumptions'!G16*(1+C85))*('Assumptions'!G20+E85)-'Assumptions'!G6*'Assumptions'!G21)+('26 West'!B47*(60%+40%*(MAX(50%,(1-'Assumptions'!G17-'Assumptions'!G18)+D85)/(1-'Assumptions'!G17-'Assumptions'!G18)))))-(('Assumptions'!G52*(1+'Assumptions'!E74))+('Assumptions'!G53*(1+'Assumptions'!F74))+(('Assumptions'!G54*(1+'Assumptions'!G74))+('Assumptions'!G55*(1+'Assumptions'!G74))+'Assumptions'!G56+'Assumptions'!G57+'Assumptions'!G58+'Assumptions'!G59+'Assumptions'!G60+'Assumptions'!G61+'Assumptions'!G62+'Assumptions'!G63+'Assumptions'!G64+'Assumptions'!G65)*(80%+20%*(MAX(50%,(1-'Assumptions'!G17-'Assumptions'!G18)+D85)/(1-'Assumptions'!G17-'Assumptions'!G18)))+((('Assumptions'!G6*('Assumptions'!G16*(1+C85))*'Assumptions'!G13)*(1-'Assumptions'!G17-MAX(0,'Assumptions'!G18-D85)-'Assumptions'!G19)-'Assumptions'!G6*('Assumptions'!G16*(1+C85))*('Assumptions'!G20+E85)-'Assumptions'!G6*'Assumptions'!G21)+('26 West'!B47*(60%+40%*(MAX(50%,(1-'Assumptions'!G17-'Assumptions'!G18)+D85)/(1-'Assumptions'!G17-'Assumptions'!G18)))))*'Assumptions'!G28))/('Assumptions'!G34+F85))*55%,(((('Assumptions'!G6*('Assumptions'!G16*(1+C85))*'Assumptions'!G13)*(1-'Assumptions'!G17-MAX(0,'Assumptions'!G18-D85)-'Assumptions'!G19)-'Assumptions'!G6*('Assumptions'!G16*(1+C85))*('Assumptions'!G20+E85)-'Assumptions'!G6*'Assumptions'!G21)+('26 West'!B47*(60%+40%*(MAX(50%,(1-'Assumptions'!G17-'Assumptions'!G18)+D85)/(1-'Assumptions'!G17-'Assumptions'!G18)))))-(('Assumptions'!G52*(1+'Assumptions'!E74))+('Assumptions'!G53*(1+'Assumptions'!F74))+(('Assumptions'!G54*(1+'Assumptions'!G74))+('Assumptions'!G55*(1+'Assumptions'!G74))+'Assumptions'!G56+'Assumptions'!G57+'Assumptions'!G58+'Assumptions'!G59+'Assumptions'!G60+'Assumptions'!G61+'Assumptions'!G62+'Assumptions'!G63+'Assumptions'!G64+'Assumptions'!G65)*(80%+20%*(MAX(50%,(1-'Assumptions'!G17-'Assumptions'!G18)+D85)/(1-'Assumptions'!G17-'Assumptions'!G18)))+((('Assumptions'!G6*('Assumptions'!G16*(1+C85))*'Assumptions'!G13)*(1-'Assumptions'!G17-MAX(0,'Assumptions'!G18-D85)-'Assumptions'!G19)-'Assumptions'!G6*('Assumptions'!G16*(1+C85))*('Assumptions'!G20+E85)-'Assumptions'!G6*'Assumptions'!G21)+('26 West'!B47*(60%+40%*(MAX(50%,(1-'Assumptions'!G17-'Assumptions'!G18)+D85)/(1-'Assumptions'!G17-'Assumptions'!G18)))))*'Assumptions'!G28))/(1.30*(-PMT(('Assumptions'!G37+2%)/12,30*12,1)*12)))),'Assumptions'!G36))/O85,"")</x:f>
        <x:v>0.3285627658630307</x:v>
      </x:c>
      <x:c r="Q85" s="110" t="n">
        <x:f>O85-(IF(G85=1,MAX(0,MIN(MAX(0,(((('Assumptions'!G6*('Assumptions'!G16*(1+C85))*'Assumptions'!G13)*(1-'Assumptions'!G17-MAX(0,'Assumptions'!G18-D85)-'Assumptions'!G19)-'Assumptions'!G6*('Assumptions'!G16*(1+C85))*('Assumptions'!G20+E85)-'Assumptions'!G6*'Assumptions'!G21)+('26 West'!B47*(60%+40%*(MAX(50%,(1-'Assumptions'!G17-'Assumptions'!G18)+D85)/(1-'Assumptions'!G17-'Assumptions'!G18)))))-(('Assumptions'!G52*(1+'Assumptions'!E74))+('Assumptions'!G53*(1+'Assumptions'!F74))+(('Assumptions'!G54*(1+'Assumptions'!G74))+('Assumptions'!G55*(1+'Assumptions'!G74))+'Assumptions'!G56+'Assumptions'!G57+'Assumptions'!G58+'Assumptions'!G59+'Assumptions'!G60+'Assumptions'!G61+'Assumptions'!G62+'Assumptions'!G63+'Assumptions'!G64+'Assumptions'!G65)*(80%+20%*(MAX(50%,(1-'Assumptions'!G17-'Assumptions'!G18)+D85)/(1-'Assumptions'!G17-'Assumptions'!G18)))+((('Assumptions'!G6*('Assumptions'!G16*(1+C85))*'Assumptions'!G13)*(1-'Assumptions'!G17-MAX(0,'Assumptions'!G18-D85)-'Assumptions'!G19)-'Assumptions'!G6*('Assumptions'!G16*(1+C85))*('Assumptions'!G20+E85)-'Assumptions'!G6*'Assumptions'!G21)+('26 West'!B47*(60%+40%*(MAX(50%,(1-'Assumptions'!G17-'Assumptions'!G18)+D85)/(1-'Assumptions'!G17-'Assumptions'!G18)))))*'Assumptions'!G28))/('Assumptions'!G34+F85))*55%,(((('Assumptions'!G6*('Assumptions'!G16*(1+C85))*'Assumptions'!G13)*(1-'Assumptions'!G17-MAX(0,'Assumptions'!G18-D85)-'Assumptions'!G19)-'Assumptions'!G6*('Assumptions'!G16*(1+C85))*('Assumptions'!G20+E85)-'Assumptions'!G6*'Assumptions'!G21)+('26 West'!B47*(60%+40%*(MAX(50%,(1-'Assumptions'!G17-'Assumptions'!G18)+D85)/(1-'Assumptions'!G17-'Assumptions'!G18)))))-(('Assumptions'!G52*(1+'Assumptions'!E74))+('Assumptions'!G53*(1+'Assumptions'!F74))+(('Assumptions'!G54*(1+'Assumptions'!G74))+('Assumptions'!G55*(1+'Assumptions'!G74))+'Assumptions'!G56+'Assumptions'!G57+'Assumptions'!G58+'Assumptions'!G59+'Assumptions'!G60+'Assumptions'!G61+'Assumptions'!G62+'Assumptions'!G63+'Assumptions'!G64+'Assumptions'!G65)*(80%+20%*(MAX(50%,(1-'Assumptions'!G17-'Assumptions'!G18)+D85)/(1-'Assumptions'!G17-'Assumptions'!G18)))+((('Assumptions'!G6*('Assumptions'!G16*(1+C85))*'Assumptions'!G13)*(1-'Assumptions'!G17-MAX(0,'Assumptions'!G18-D85)-'Assumptions'!G19)-'Assumptions'!G6*('Assumptions'!G16*(1+C85))*('Assumptions'!G20+E85)-'Assumptions'!G6*'Assumptions'!G21)+('26 West'!B47*(60%+40%*(MAX(50%,(1-'Assumptions'!G17-'Assumptions'!G18)+D85)/(1-'Assumptions'!G17-'Assumptions'!G18)))))*'Assumptions'!G28))/(1.30*(-PMT(('Assumptions'!G37+2%)/12,30*12,1)*12)))),'Assumptions'!G36))-'Assumptions'!G41</x:f>
        <x:v>79269634.35360946</x:v>
      </x:c>
      <x:c r="R85" s="110" t="n">
        <x:f>IF(G85=1,MAX(0,'Assumptions'!G36-(MAX(0,MIN(MAX(0,(((('Assumptions'!G6*('Assumptions'!G16*(1+C85))*'Assumptions'!G13)*(1-'Assumptions'!G17-MAX(0,'Assumptions'!G18-D85)-'Assumptions'!G19)-'Assumptions'!G6*('Assumptions'!G16*(1+C85))*('Assumptions'!G20+E85)-'Assumptions'!G6*'Assumptions'!G21)+('26 West'!B47*(60%+40%*(MAX(50%,(1-'Assumptions'!G17-'Assumptions'!G18)+D85)/(1-'Assumptions'!G17-'Assumptions'!G18)))))-(('Assumptions'!G52*(1+'Assumptions'!E74))+('Assumptions'!G53*(1+'Assumptions'!F74))+(('Assumptions'!G54*(1+'Assumptions'!G74))+('Assumptions'!G55*(1+'Assumptions'!G74))+'Assumptions'!G56+'Assumptions'!G57+'Assumptions'!G58+'Assumptions'!G59+'Assumptions'!G60+'Assumptions'!G61+'Assumptions'!G62+'Assumptions'!G63+'Assumptions'!G64+'Assumptions'!G65)*(80%+20%*(MAX(50%,(1-'Assumptions'!G17-'Assumptions'!G18)+D85)/(1-'Assumptions'!G17-'Assumptions'!G18)))+((('Assumptions'!G6*('Assumptions'!G16*(1+C85))*'Assumptions'!G13)*(1-'Assumptions'!G17-MAX(0,'Assumptions'!G18-D85)-'Assumptions'!G19)-'Assumptions'!G6*('Assumptions'!G16*(1+C85))*('Assumptions'!G20+E85)-'Assumptions'!G6*'Assumptions'!G21)+('26 West'!B47*(60%+40%*(MAX(50%,(1-'Assumptions'!G17-'Assumptions'!G18)+D85)/(1-'Assumptions'!G17-'Assumptions'!G18)))))*'Assumptions'!G28))/('Assumptions'!G34+F85))*55%,(((('Assumptions'!G6*('Assumptions'!G16*(1+C85))*'Assumptions'!G13)*(1-'Assumptions'!G17-MAX(0,'Assumptions'!G18-D85)-'Assumptions'!G19)-'Assumptions'!G6*('Assumptions'!G16*(1+C85))*('Assumptions'!G20+E85)-'Assumptions'!G6*'Assumptions'!G21)+('26 West'!B47*(60%+40%*(MAX(50%,(1-'Assumptions'!G17-'Assumptions'!G18)+D85)/(1-'Assumptions'!G17-'Assumptions'!G18)))))-(('Assumptions'!G52*(1+'Assumptions'!E74))+('Assumptions'!G53*(1+'Assumptions'!F74))+(('Assumptions'!G54*(1+'Assumptions'!G74))+('Assumptions'!G55*(1+'Assumptions'!G74))+'Assumptions'!G56+'Assumptions'!G57+'Assumptions'!G58+'Assumptions'!G59+'Assumptions'!G60+'Assumptions'!G61+'Assumptions'!G62+'Assumptions'!G63+'Assumptions'!G64+'Assumptions'!G65)*(80%+20%*(MAX(50%,(1-'Assumptions'!G17-'Assumptions'!G18)+D85)/(1-'Assumptions'!G17-'Assumptions'!G18)))+((('Assumptions'!G6*('Assumptions'!G16*(1+C85))*'Assumptions'!G13)*(1-'Assumptions'!G17-MAX(0,'Assumptions'!G18-D85)-'Assumptions'!G19)-'Assumptions'!G6*('Assumptions'!G16*(1+C85))*('Assumptions'!G20+E85)-'Assumptions'!G6*'Assumptions'!G21)+('26 West'!B47*(60%+40%*(MAX(50%,(1-'Assumptions'!G17-'Assumptions'!G18)+D85)/(1-'Assumptions'!G17-'Assumptions'!G18)))))*'Assumptions'!G28))/(1.30*(-PMT(('Assumptions'!G37+2%)/12,30*12,1)*12)))))),0)</x:f>
        <x:v>0</x:v>
      </x:c>
      <x:c r="S85" s="32" t="str">
        <x:v>Property cash flow, then common equity</x:v>
      </x:c>
    </x:row>
    <x:row r="86">
      <x:c r="A86" s="32" t="str">
        <x:v>26 West</x:v>
      </x:c>
      <x:c r="B86" s="32" t="str">
        <x:v>Occupancy -3 pts</x:v>
      </x:c>
      <x:c r="C86" s="104" t="n">
        <x:f>'Assumptions'!B75</x:f>
        <x:v>0</x:v>
      </x:c>
      <x:c r="D86" s="104" t="n">
        <x:f>'Assumptions'!C75</x:f>
        <x:v>-0.03</x:v>
      </x:c>
      <x:c r="E86" s="102" t="n">
        <x:f>'Assumptions'!D75</x:f>
        <x:v>0</x:v>
      </x:c>
      <x:c r="F86" s="104" t="n">
        <x:f>'Assumptions'!H75</x:f>
        <x:v>0</x:v>
      </x:c>
      <x:c r="G86" s="91" t="n">
        <x:f>'Assumptions'!J75</x:f>
        <x:v>0</x:v>
      </x:c>
      <x:c r="H86" s="110" t="n">
        <x:f>(('Assumptions'!G6*('Assumptions'!G16*(1+C86))*'Assumptions'!G13)*(1-'Assumptions'!G17-MAX(0,'Assumptions'!G18-D86)-'Assumptions'!G19)-'Assumptions'!G6*('Assumptions'!G16*(1+C86))*('Assumptions'!G20+E86)-'Assumptions'!G6*'Assumptions'!G21)/'Assumptions'!G6/'Assumptions'!G13</x:f>
        <x:v>1300.1666666666667</x:v>
      </x:c>
      <x:c r="I86" s="110" t="n">
        <x:f>((('Assumptions'!G6*('Assumptions'!G16*(1+C86))*'Assumptions'!G13)*(1-'Assumptions'!G17-MAX(0,'Assumptions'!G18-D86)-'Assumptions'!G19)-'Assumptions'!G6*('Assumptions'!G16*(1+C86))*('Assumptions'!G20+E86)-'Assumptions'!G6*'Assumptions'!G21)+('26 West'!B47*(60%+40%*(MAX(50%,(1-'Assumptions'!G17-'Assumptions'!G18)+D86)/(1-'Assumptions'!G17-'Assumptions'!G18)))))</x:f>
        <x:v>16717012.615384616</x:v>
      </x:c>
      <x:c r="J86" s="110" t="n">
        <x:f>(((('Assumptions'!G6*('Assumptions'!G16*(1+C86))*'Assumptions'!G13)*(1-'Assumptions'!G17-MAX(0,'Assumptions'!G18-D86)-'Assumptions'!G19)-'Assumptions'!G6*('Assumptions'!G16*(1+C86))*('Assumptions'!G20+E86)-'Assumptions'!G6*'Assumptions'!G21)+('26 West'!B47*(60%+40%*(MAX(50%,(1-'Assumptions'!G17-'Assumptions'!G18)+D86)/(1-'Assumptions'!G17-'Assumptions'!G18)))))-(('Assumptions'!G52*(1+'Assumptions'!E75))+('Assumptions'!G53*(1+'Assumptions'!F75))+(('Assumptions'!G54*(1+'Assumptions'!G75))+('Assumptions'!G55*(1+'Assumptions'!G75))+'Assumptions'!G56+'Assumptions'!G57+'Assumptions'!G58+'Assumptions'!G59+'Assumptions'!G60+'Assumptions'!G61+'Assumptions'!G62+'Assumptions'!G63+'Assumptions'!G64+'Assumptions'!G65)*(80%+20%*(MAX(50%,(1-'Assumptions'!G17-'Assumptions'!G18)+D86)/(1-'Assumptions'!G17-'Assumptions'!G18)))+((('Assumptions'!G6*('Assumptions'!G16*(1+C86))*'Assumptions'!G13)*(1-'Assumptions'!G17-MAX(0,'Assumptions'!G18-D86)-'Assumptions'!G19)-'Assumptions'!G6*('Assumptions'!G16*(1+C86))*('Assumptions'!G20+E86)-'Assumptions'!G6*'Assumptions'!G21)+('26 West'!B47*(60%+40%*(MAX(50%,(1-'Assumptions'!G17-'Assumptions'!G18)+D86)/(1-'Assumptions'!G17-'Assumptions'!G18)))))*'Assumptions'!G28))</x:f>
        <x:v>10105071.467692308</x:v>
      </x:c>
      <x:c r="K86" s="106" t="n">
        <x:f>J86/'26 West'!B73-1</x:f>
        <x:v>-0.04630155303023353</x:v>
      </x:c>
      <x:c r="L86" s="112" t="n">
        <x:f>IF((IF(G86=1,MAX(0,MIN(MAX(0,(((('Assumptions'!G6*('Assumptions'!G16*(1+C86))*'Assumptions'!G13)*(1-'Assumptions'!G17-MAX(0,'Assumptions'!G18-D86)-'Assumptions'!G19)-'Assumptions'!G6*('Assumptions'!G16*(1+C86))*('Assumptions'!G20+E86)-'Assumptions'!G6*'Assumptions'!G21)+('26 West'!B47*(60%+40%*(MAX(50%,(1-'Assumptions'!G17-'Assumptions'!G18)+D86)/(1-'Assumptions'!G17-'Assumptions'!G18)))))-(('Assumptions'!G52*(1+'Assumptions'!E75))+('Assumptions'!G53*(1+'Assumptions'!F75))+(('Assumptions'!G54*(1+'Assumptions'!G75))+('Assumptions'!G55*(1+'Assumptions'!G75))+'Assumptions'!G56+'Assumptions'!G57+'Assumptions'!G58+'Assumptions'!G59+'Assumptions'!G60+'Assumptions'!G61+'Assumptions'!G62+'Assumptions'!G63+'Assumptions'!G64+'Assumptions'!G65)*(80%+20%*(MAX(50%,(1-'Assumptions'!G17-'Assumptions'!G18)+D86)/(1-'Assumptions'!G17-'Assumptions'!G18)))+((('Assumptions'!G6*('Assumptions'!G16*(1+C86))*'Assumptions'!G13)*(1-'Assumptions'!G17-MAX(0,'Assumptions'!G18-D86)-'Assumptions'!G19)-'Assumptions'!G6*('Assumptions'!G16*(1+C86))*('Assumptions'!G20+E86)-'Assumptions'!G6*'Assumptions'!G21)+('26 West'!B47*(60%+40%*(MAX(50%,(1-'Assumptions'!G17-'Assumptions'!G18)+D86)/(1-'Assumptions'!G17-'Assumptions'!G18)))))*'Assumptions'!G28))/('Assumptions'!G34+F86))*55%,(((('Assumptions'!G6*('Assumptions'!G16*(1+C86))*'Assumptions'!G13)*(1-'Assumptions'!G17-MAX(0,'Assumptions'!G18-D86)-'Assumptions'!G19)-'Assumptions'!G6*('Assumptions'!G16*(1+C86))*('Assumptions'!G20+E86)-'Assumptions'!G6*'Assumptions'!G21)+('26 West'!B47*(60%+40%*(MAX(50%,(1-'Assumptions'!G17-'Assumptions'!G18)+D86)/(1-'Assumptions'!G17-'Assumptions'!G18)))))-(('Assumptions'!G52*(1+'Assumptions'!E75))+('Assumptions'!G53*(1+'Assumptions'!F75))+(('Assumptions'!G54*(1+'Assumptions'!G75))+('Assumptions'!G55*(1+'Assumptions'!G75))+'Assumptions'!G56+'Assumptions'!G57+'Assumptions'!G58+'Assumptions'!G59+'Assumptions'!G60+'Assumptions'!G61+'Assumptions'!G62+'Assumptions'!G63+'Assumptions'!G64+'Assumptions'!G65)*(80%+20%*(MAX(50%,(1-'Assumptions'!G17-'Assumptions'!G18)+D86)/(1-'Assumptions'!G17-'Assumptions'!G18)))+((('Assumptions'!G6*('Assumptions'!G16*(1+C86))*'Assumptions'!G13)*(1-'Assumptions'!G17-MAX(0,'Assumptions'!G18-D86)-'Assumptions'!G19)-'Assumptions'!G6*('Assumptions'!G16*(1+C86))*('Assumptions'!G20+E86)-'Assumptions'!G6*'Assumptions'!G21)+('26 West'!B47*(60%+40%*(MAX(50%,(1-'Assumptions'!G17-'Assumptions'!G18)+D86)/(1-'Assumptions'!G17-'Assumptions'!G18)))))*'Assumptions'!G28))/(1.30*(-PMT(('Assumptions'!G37+2%)/12,30*12,1)*12))))*(-PMT(('Assumptions'!G37+2%)/12,30*12,1)*12),'26 West'!B98))&gt;0,J86/(IF(G86=1,MAX(0,MIN(MAX(0,(((('Assumptions'!G6*('Assumptions'!G16*(1+C86))*'Assumptions'!G13)*(1-'Assumptions'!G17-MAX(0,'Assumptions'!G18-D86)-'Assumptions'!G19)-'Assumptions'!G6*('Assumptions'!G16*(1+C86))*('Assumptions'!G20+E86)-'Assumptions'!G6*'Assumptions'!G21)+('26 West'!B47*(60%+40%*(MAX(50%,(1-'Assumptions'!G17-'Assumptions'!G18)+D86)/(1-'Assumptions'!G17-'Assumptions'!G18)))))-(('Assumptions'!G52*(1+'Assumptions'!E75))+('Assumptions'!G53*(1+'Assumptions'!F75))+(('Assumptions'!G54*(1+'Assumptions'!G75))+('Assumptions'!G55*(1+'Assumptions'!G75))+'Assumptions'!G56+'Assumptions'!G57+'Assumptions'!G58+'Assumptions'!G59+'Assumptions'!G60+'Assumptions'!G61+'Assumptions'!G62+'Assumptions'!G63+'Assumptions'!G64+'Assumptions'!G65)*(80%+20%*(MAX(50%,(1-'Assumptions'!G17-'Assumptions'!G18)+D86)/(1-'Assumptions'!G17-'Assumptions'!G18)))+((('Assumptions'!G6*('Assumptions'!G16*(1+C86))*'Assumptions'!G13)*(1-'Assumptions'!G17-MAX(0,'Assumptions'!G18-D86)-'Assumptions'!G19)-'Assumptions'!G6*('Assumptions'!G16*(1+C86))*('Assumptions'!G20+E86)-'Assumptions'!G6*'Assumptions'!G21)+('26 West'!B47*(60%+40%*(MAX(50%,(1-'Assumptions'!G17-'Assumptions'!G18)+D86)/(1-'Assumptions'!G17-'Assumptions'!G18)))))*'Assumptions'!G28))/('Assumptions'!G34+F86))*55%,(((('Assumptions'!G6*('Assumptions'!G16*(1+C86))*'Assumptions'!G13)*(1-'Assumptions'!G17-MAX(0,'Assumptions'!G18-D86)-'Assumptions'!G19)-'Assumptions'!G6*('Assumptions'!G16*(1+C86))*('Assumptions'!G20+E86)-'Assumptions'!G6*'Assumptions'!G21)+('26 West'!B47*(60%+40%*(MAX(50%,(1-'Assumptions'!G17-'Assumptions'!G18)+D86)/(1-'Assumptions'!G17-'Assumptions'!G18)))))-(('Assumptions'!G52*(1+'Assumptions'!E75))+('Assumptions'!G53*(1+'Assumptions'!F75))+(('Assumptions'!G54*(1+'Assumptions'!G75))+('Assumptions'!G55*(1+'Assumptions'!G75))+'Assumptions'!G56+'Assumptions'!G57+'Assumptions'!G58+'Assumptions'!G59+'Assumptions'!G60+'Assumptions'!G61+'Assumptions'!G62+'Assumptions'!G63+'Assumptions'!G64+'Assumptions'!G65)*(80%+20%*(MAX(50%,(1-'Assumptions'!G17-'Assumptions'!G18)+D86)/(1-'Assumptions'!G17-'Assumptions'!G18)))+((('Assumptions'!G6*('Assumptions'!G16*(1+C86))*'Assumptions'!G13)*(1-'Assumptions'!G17-MAX(0,'Assumptions'!G18-D86)-'Assumptions'!G19)-'Assumptions'!G6*('Assumptions'!G16*(1+C86))*('Assumptions'!G20+E86)-'Assumptions'!G6*'Assumptions'!G21)+('26 West'!B47*(60%+40%*(MAX(50%,(1-'Assumptions'!G17-'Assumptions'!G18)+D86)/(1-'Assumptions'!G17-'Assumptions'!G18)))))*'Assumptions'!G28))/(1.30*(-PMT(('Assumptions'!G37+2%)/12,30*12,1)*12))))*(-PMT(('Assumptions'!G37+2%)/12,30*12,1)*12),'26 West'!B98)),"")</x:f>
        <x:v>3.5257951636524334</x:v>
      </x:c>
      <x:c r="M86" s="106" t="n">
        <x:f>IF((IF(G86=1,MAX(0,MIN(MAX(0,(((('Assumptions'!G6*('Assumptions'!G16*(1+C86))*'Assumptions'!G13)*(1-'Assumptions'!G17-MAX(0,'Assumptions'!G18-D86)-'Assumptions'!G19)-'Assumptions'!G6*('Assumptions'!G16*(1+C86))*('Assumptions'!G20+E86)-'Assumptions'!G6*'Assumptions'!G21)+('26 West'!B47*(60%+40%*(MAX(50%,(1-'Assumptions'!G17-'Assumptions'!G18)+D86)/(1-'Assumptions'!G17-'Assumptions'!G18)))))-(('Assumptions'!G52*(1+'Assumptions'!E75))+('Assumptions'!G53*(1+'Assumptions'!F75))+(('Assumptions'!G54*(1+'Assumptions'!G75))+('Assumptions'!G55*(1+'Assumptions'!G75))+'Assumptions'!G56+'Assumptions'!G57+'Assumptions'!G58+'Assumptions'!G59+'Assumptions'!G60+'Assumptions'!G61+'Assumptions'!G62+'Assumptions'!G63+'Assumptions'!G64+'Assumptions'!G65)*(80%+20%*(MAX(50%,(1-'Assumptions'!G17-'Assumptions'!G18)+D86)/(1-'Assumptions'!G17-'Assumptions'!G18)))+((('Assumptions'!G6*('Assumptions'!G16*(1+C86))*'Assumptions'!G13)*(1-'Assumptions'!G17-MAX(0,'Assumptions'!G18-D86)-'Assumptions'!G19)-'Assumptions'!G6*('Assumptions'!G16*(1+C86))*('Assumptions'!G20+E86)-'Assumptions'!G6*'Assumptions'!G21)+('26 West'!B47*(60%+40%*(MAX(50%,(1-'Assumptions'!G17-'Assumptions'!G18)+D86)/(1-'Assumptions'!G17-'Assumptions'!G18)))))*'Assumptions'!G28))/('Assumptions'!G34+F86))*55%,(((('Assumptions'!G6*('Assumptions'!G16*(1+C86))*'Assumptions'!G13)*(1-'Assumptions'!G17-MAX(0,'Assumptions'!G18-D86)-'Assumptions'!G19)-'Assumptions'!G6*('Assumptions'!G16*(1+C86))*('Assumptions'!G20+E86)-'Assumptions'!G6*'Assumptions'!G21)+('26 West'!B47*(60%+40%*(MAX(50%,(1-'Assumptions'!G17-'Assumptions'!G18)+D86)/(1-'Assumptions'!G17-'Assumptions'!G18)))))-(('Assumptions'!G52*(1+'Assumptions'!E75))+('Assumptions'!G53*(1+'Assumptions'!F75))+(('Assumptions'!G54*(1+'Assumptions'!G75))+('Assumptions'!G55*(1+'Assumptions'!G75))+'Assumptions'!G56+'Assumptions'!G57+'Assumptions'!G58+'Assumptions'!G59+'Assumptions'!G60+'Assumptions'!G61+'Assumptions'!G62+'Assumptions'!G63+'Assumptions'!G64+'Assumptions'!G65)*(80%+20%*(MAX(50%,(1-'Assumptions'!G17-'Assumptions'!G18)+D86)/(1-'Assumptions'!G17-'Assumptions'!G18)))+((('Assumptions'!G6*('Assumptions'!G16*(1+C86))*'Assumptions'!G13)*(1-'Assumptions'!G17-MAX(0,'Assumptions'!G18-D86)-'Assumptions'!G19)-'Assumptions'!G6*('Assumptions'!G16*(1+C86))*('Assumptions'!G20+E86)-'Assumptions'!G6*'Assumptions'!G21)+('26 West'!B47*(60%+40%*(MAX(50%,(1-'Assumptions'!G17-'Assumptions'!G18)+D86)/(1-'Assumptions'!G17-'Assumptions'!G18)))))*'Assumptions'!G28))/(1.30*(-PMT(('Assumptions'!G37+2%)/12,30*12,1)*12)))),'Assumptions'!G36))&gt;0,J86/(IF(G86=1,MAX(0,MIN(MAX(0,(((('Assumptions'!G6*('Assumptions'!G16*(1+C86))*'Assumptions'!G13)*(1-'Assumptions'!G17-MAX(0,'Assumptions'!G18-D86)-'Assumptions'!G19)-'Assumptions'!G6*('Assumptions'!G16*(1+C86))*('Assumptions'!G20+E86)-'Assumptions'!G6*'Assumptions'!G21)+('26 West'!B47*(60%+40%*(MAX(50%,(1-'Assumptions'!G17-'Assumptions'!G18)+D86)/(1-'Assumptions'!G17-'Assumptions'!G18)))))-(('Assumptions'!G52*(1+'Assumptions'!E75))+('Assumptions'!G53*(1+'Assumptions'!F75))+(('Assumptions'!G54*(1+'Assumptions'!G75))+('Assumptions'!G55*(1+'Assumptions'!G75))+'Assumptions'!G56+'Assumptions'!G57+'Assumptions'!G58+'Assumptions'!G59+'Assumptions'!G60+'Assumptions'!G61+'Assumptions'!G62+'Assumptions'!G63+'Assumptions'!G64+'Assumptions'!G65)*(80%+20%*(MAX(50%,(1-'Assumptions'!G17-'Assumptions'!G18)+D86)/(1-'Assumptions'!G17-'Assumptions'!G18)))+((('Assumptions'!G6*('Assumptions'!G16*(1+C86))*'Assumptions'!G13)*(1-'Assumptions'!G17-MAX(0,'Assumptions'!G18-D86)-'Assumptions'!G19)-'Assumptions'!G6*('Assumptions'!G16*(1+C86))*('Assumptions'!G20+E86)-'Assumptions'!G6*'Assumptions'!G21)+('26 West'!B47*(60%+40%*(MAX(50%,(1-'Assumptions'!G17-'Assumptions'!G18)+D86)/(1-'Assumptions'!G17-'Assumptions'!G18)))))*'Assumptions'!G28))/('Assumptions'!G34+F86))*55%,(((('Assumptions'!G6*('Assumptions'!G16*(1+C86))*'Assumptions'!G13)*(1-'Assumptions'!G17-MAX(0,'Assumptions'!G18-D86)-'Assumptions'!G19)-'Assumptions'!G6*('Assumptions'!G16*(1+C86))*('Assumptions'!G20+E86)-'Assumptions'!G6*'Assumptions'!G21)+('26 West'!B47*(60%+40%*(MAX(50%,(1-'Assumptions'!G17-'Assumptions'!G18)+D86)/(1-'Assumptions'!G17-'Assumptions'!G18)))))-(('Assumptions'!G52*(1+'Assumptions'!E75))+('Assumptions'!G53*(1+'Assumptions'!F75))+(('Assumptions'!G54*(1+'Assumptions'!G75))+('Assumptions'!G55*(1+'Assumptions'!G75))+'Assumptions'!G56+'Assumptions'!G57+'Assumptions'!G58+'Assumptions'!G59+'Assumptions'!G60+'Assumptions'!G61+'Assumptions'!G62+'Assumptions'!G63+'Assumptions'!G64+'Assumptions'!G65)*(80%+20%*(MAX(50%,(1-'Assumptions'!G17-'Assumptions'!G18)+D86)/(1-'Assumptions'!G17-'Assumptions'!G18)))+((('Assumptions'!G6*('Assumptions'!G16*(1+C86))*'Assumptions'!G13)*(1-'Assumptions'!G17-MAX(0,'Assumptions'!G18-D86)-'Assumptions'!G19)-'Assumptions'!G6*('Assumptions'!G16*(1+C86))*('Assumptions'!G20+E86)-'Assumptions'!G6*'Assumptions'!G21)+('26 West'!B47*(60%+40%*(MAX(50%,(1-'Assumptions'!G17-'Assumptions'!G18)+D86)/(1-'Assumptions'!G17-'Assumptions'!G18)))))*'Assumptions'!G28))/(1.30*(-PMT(('Assumptions'!G37+2%)/12,30*12,1)*12)))),'Assumptions'!G36)),"")</x:f>
        <x:v>0.2605071272929185</x:v>
      </x:c>
      <x:c r="N86" s="110" t="n">
        <x:f>J86-'26 West'!B76-(IF(G86=1,MAX(0,MIN(MAX(0,(((('Assumptions'!G6*('Assumptions'!G16*(1+C86))*'Assumptions'!G13)*(1-'Assumptions'!G17-MAX(0,'Assumptions'!G18-D86)-'Assumptions'!G19)-'Assumptions'!G6*('Assumptions'!G16*(1+C86))*('Assumptions'!G20+E86)-'Assumptions'!G6*'Assumptions'!G21)+('26 West'!B47*(60%+40%*(MAX(50%,(1-'Assumptions'!G17-'Assumptions'!G18)+D86)/(1-'Assumptions'!G17-'Assumptions'!G18)))))-(('Assumptions'!G52*(1+'Assumptions'!E75))+('Assumptions'!G53*(1+'Assumptions'!F75))+(('Assumptions'!G54*(1+'Assumptions'!G75))+('Assumptions'!G55*(1+'Assumptions'!G75))+'Assumptions'!G56+'Assumptions'!G57+'Assumptions'!G58+'Assumptions'!G59+'Assumptions'!G60+'Assumptions'!G61+'Assumptions'!G62+'Assumptions'!G63+'Assumptions'!G64+'Assumptions'!G65)*(80%+20%*(MAX(50%,(1-'Assumptions'!G17-'Assumptions'!G18)+D86)/(1-'Assumptions'!G17-'Assumptions'!G18)))+((('Assumptions'!G6*('Assumptions'!G16*(1+C86))*'Assumptions'!G13)*(1-'Assumptions'!G17-MAX(0,'Assumptions'!G18-D86)-'Assumptions'!G19)-'Assumptions'!G6*('Assumptions'!G16*(1+C86))*('Assumptions'!G20+E86)-'Assumptions'!G6*'Assumptions'!G21)+('26 West'!B47*(60%+40%*(MAX(50%,(1-'Assumptions'!G17-'Assumptions'!G18)+D86)/(1-'Assumptions'!G17-'Assumptions'!G18)))))*'Assumptions'!G28))/('Assumptions'!G34+F86))*55%,(((('Assumptions'!G6*('Assumptions'!G16*(1+C86))*'Assumptions'!G13)*(1-'Assumptions'!G17-MAX(0,'Assumptions'!G18-D86)-'Assumptions'!G19)-'Assumptions'!G6*('Assumptions'!G16*(1+C86))*('Assumptions'!G20+E86)-'Assumptions'!G6*'Assumptions'!G21)+('26 West'!B47*(60%+40%*(MAX(50%,(1-'Assumptions'!G17-'Assumptions'!G18)+D86)/(1-'Assumptions'!G17-'Assumptions'!G18)))))-(('Assumptions'!G52*(1+'Assumptions'!E75))+('Assumptions'!G53*(1+'Assumptions'!F75))+(('Assumptions'!G54*(1+'Assumptions'!G75))+('Assumptions'!G55*(1+'Assumptions'!G75))+'Assumptions'!G56+'Assumptions'!G57+'Assumptions'!G58+'Assumptions'!G59+'Assumptions'!G60+'Assumptions'!G61+'Assumptions'!G62+'Assumptions'!G63+'Assumptions'!G64+'Assumptions'!G65)*(80%+20%*(MAX(50%,(1-'Assumptions'!G17-'Assumptions'!G18)+D86)/(1-'Assumptions'!G17-'Assumptions'!G18)))+((('Assumptions'!G6*('Assumptions'!G16*(1+C86))*'Assumptions'!G13)*(1-'Assumptions'!G17-MAX(0,'Assumptions'!G18-D86)-'Assumptions'!G19)-'Assumptions'!G6*('Assumptions'!G16*(1+C86))*('Assumptions'!G20+E86)-'Assumptions'!G6*'Assumptions'!G21)+('26 West'!B47*(60%+40%*(MAX(50%,(1-'Assumptions'!G17-'Assumptions'!G18)+D86)/(1-'Assumptions'!G17-'Assumptions'!G18)))))*'Assumptions'!G28))/(1.30*(-PMT(('Assumptions'!G37+2%)/12,30*12,1)*12))))*(-PMT(('Assumptions'!G37+2%)/12,30*12,1)*12),'26 West'!B98))-'26 West'!B102-'Assumptions'!G6*'Assumptions'!I75</x:f>
        <x:v>6931231.043147541</x:v>
      </x:c>
      <x:c r="O86" s="110" t="n">
        <x:f>MAX(0,(((('Assumptions'!G6*('Assumptions'!G16*(1+C86))*'Assumptions'!G13)*(1-'Assumptions'!G17-MAX(0,'Assumptions'!G18-D86)-'Assumptions'!G19)-'Assumptions'!G6*('Assumptions'!G16*(1+C86))*('Assumptions'!G20+E86)-'Assumptions'!G6*'Assumptions'!G21)+('26 West'!B47*(60%+40%*(MAX(50%,(1-'Assumptions'!G17-'Assumptions'!G18)+D86)/(1-'Assumptions'!G17-'Assumptions'!G18)))))-(('Assumptions'!G52*(1+'Assumptions'!E75))+('Assumptions'!G53*(1+'Assumptions'!F75))+(('Assumptions'!G54*(1+'Assumptions'!G75))+('Assumptions'!G55*(1+'Assumptions'!G75))+'Assumptions'!G56+'Assumptions'!G57+'Assumptions'!G58+'Assumptions'!G59+'Assumptions'!G60+'Assumptions'!G61+'Assumptions'!G62+'Assumptions'!G63+'Assumptions'!G64+'Assumptions'!G65)*(80%+20%*(MAX(50%,(1-'Assumptions'!G17-'Assumptions'!G18)+D86)/(1-'Assumptions'!G17-'Assumptions'!G18)))+((('Assumptions'!G6*('Assumptions'!G16*(1+C86))*'Assumptions'!G13)*(1-'Assumptions'!G17-MAX(0,'Assumptions'!G18-D86)-'Assumptions'!G19)-'Assumptions'!G6*('Assumptions'!G16*(1+C86))*('Assumptions'!G20+E86)-'Assumptions'!G6*'Assumptions'!G21)+('26 West'!B47*(60%+40%*(MAX(50%,(1-'Assumptions'!G17-'Assumptions'!G18)+D86)/(1-'Assumptions'!G17-'Assumptions'!G18)))))*'Assumptions'!G28))/('Assumptions'!G34+F86))</x:f>
        <x:v>168417857.7948718</x:v>
      </x:c>
      <x:c r="P86" s="106" t="n">
        <x:f>IF(O86&gt;0,(IF(G86=1,MAX(0,MIN(MAX(0,(((('Assumptions'!G6*('Assumptions'!G16*(1+C86))*'Assumptions'!G13)*(1-'Assumptions'!G17-MAX(0,'Assumptions'!G18-D86)-'Assumptions'!G19)-'Assumptions'!G6*('Assumptions'!G16*(1+C86))*('Assumptions'!G20+E86)-'Assumptions'!G6*'Assumptions'!G21)+('26 West'!B47*(60%+40%*(MAX(50%,(1-'Assumptions'!G17-'Assumptions'!G18)+D86)/(1-'Assumptions'!G17-'Assumptions'!G18)))))-(('Assumptions'!G52*(1+'Assumptions'!E75))+('Assumptions'!G53*(1+'Assumptions'!F75))+(('Assumptions'!G54*(1+'Assumptions'!G75))+('Assumptions'!G55*(1+'Assumptions'!G75))+'Assumptions'!G56+'Assumptions'!G57+'Assumptions'!G58+'Assumptions'!G59+'Assumptions'!G60+'Assumptions'!G61+'Assumptions'!G62+'Assumptions'!G63+'Assumptions'!G64+'Assumptions'!G65)*(80%+20%*(MAX(50%,(1-'Assumptions'!G17-'Assumptions'!G18)+D86)/(1-'Assumptions'!G17-'Assumptions'!G18)))+((('Assumptions'!G6*('Assumptions'!G16*(1+C86))*'Assumptions'!G13)*(1-'Assumptions'!G17-MAX(0,'Assumptions'!G18-D86)-'Assumptions'!G19)-'Assumptions'!G6*('Assumptions'!G16*(1+C86))*('Assumptions'!G20+E86)-'Assumptions'!G6*'Assumptions'!G21)+('26 West'!B47*(60%+40%*(MAX(50%,(1-'Assumptions'!G17-'Assumptions'!G18)+D86)/(1-'Assumptions'!G17-'Assumptions'!G18)))))*'Assumptions'!G28))/('Assumptions'!G34+F86))*55%,(((('Assumptions'!G6*('Assumptions'!G16*(1+C86))*'Assumptions'!G13)*(1-'Assumptions'!G17-MAX(0,'Assumptions'!G18-D86)-'Assumptions'!G19)-'Assumptions'!G6*('Assumptions'!G16*(1+C86))*('Assumptions'!G20+E86)-'Assumptions'!G6*'Assumptions'!G21)+('26 West'!B47*(60%+40%*(MAX(50%,(1-'Assumptions'!G17-'Assumptions'!G18)+D86)/(1-'Assumptions'!G17-'Assumptions'!G18)))))-(('Assumptions'!G52*(1+'Assumptions'!E75))+('Assumptions'!G53*(1+'Assumptions'!F75))+(('Assumptions'!G54*(1+'Assumptions'!G75))+('Assumptions'!G55*(1+'Assumptions'!G75))+'Assumptions'!G56+'Assumptions'!G57+'Assumptions'!G58+'Assumptions'!G59+'Assumptions'!G60+'Assumptions'!G61+'Assumptions'!G62+'Assumptions'!G63+'Assumptions'!G64+'Assumptions'!G65)*(80%+20%*(MAX(50%,(1-'Assumptions'!G17-'Assumptions'!G18)+D86)/(1-'Assumptions'!G17-'Assumptions'!G18)))+((('Assumptions'!G6*('Assumptions'!G16*(1+C86))*'Assumptions'!G13)*(1-'Assumptions'!G17-MAX(0,'Assumptions'!G18-D86)-'Assumptions'!G19)-'Assumptions'!G6*('Assumptions'!G16*(1+C86))*('Assumptions'!G20+E86)-'Assumptions'!G6*'Assumptions'!G21)+('26 West'!B47*(60%+40%*(MAX(50%,(1-'Assumptions'!G17-'Assumptions'!G18)+D86)/(1-'Assumptions'!G17-'Assumptions'!G18)))))*'Assumptions'!G28))/(1.30*(-PMT(('Assumptions'!G37+2%)/12,30*12,1)*12)))),'Assumptions'!G36))/O86,"")</x:f>
        <x:v>0.23031999401895448</x:v>
      </x:c>
      <x:c r="Q86" s="110" t="n">
        <x:f>O86-(IF(G86=1,MAX(0,MIN(MAX(0,(((('Assumptions'!G6*('Assumptions'!G16*(1+C86))*'Assumptions'!G13)*(1-'Assumptions'!G17-MAX(0,'Assumptions'!G18-D86)-'Assumptions'!G19)-'Assumptions'!G6*('Assumptions'!G16*(1+C86))*('Assumptions'!G20+E86)-'Assumptions'!G6*'Assumptions'!G21)+('26 West'!B47*(60%+40%*(MAX(50%,(1-'Assumptions'!G17-'Assumptions'!G18)+D86)/(1-'Assumptions'!G17-'Assumptions'!G18)))))-(('Assumptions'!G52*(1+'Assumptions'!E75))+('Assumptions'!G53*(1+'Assumptions'!F75))+(('Assumptions'!G54*(1+'Assumptions'!G75))+('Assumptions'!G55*(1+'Assumptions'!G75))+'Assumptions'!G56+'Assumptions'!G57+'Assumptions'!G58+'Assumptions'!G59+'Assumptions'!G60+'Assumptions'!G61+'Assumptions'!G62+'Assumptions'!G63+'Assumptions'!G64+'Assumptions'!G65)*(80%+20%*(MAX(50%,(1-'Assumptions'!G17-'Assumptions'!G18)+D86)/(1-'Assumptions'!G17-'Assumptions'!G18)))+((('Assumptions'!G6*('Assumptions'!G16*(1+C86))*'Assumptions'!G13)*(1-'Assumptions'!G17-MAX(0,'Assumptions'!G18-D86)-'Assumptions'!G19)-'Assumptions'!G6*('Assumptions'!G16*(1+C86))*('Assumptions'!G20+E86)-'Assumptions'!G6*'Assumptions'!G21)+('26 West'!B47*(60%+40%*(MAX(50%,(1-'Assumptions'!G17-'Assumptions'!G18)+D86)/(1-'Assumptions'!G17-'Assumptions'!G18)))))*'Assumptions'!G28))/('Assumptions'!G34+F86))*55%,(((('Assumptions'!G6*('Assumptions'!G16*(1+C86))*'Assumptions'!G13)*(1-'Assumptions'!G17-MAX(0,'Assumptions'!G18-D86)-'Assumptions'!G19)-'Assumptions'!G6*('Assumptions'!G16*(1+C86))*('Assumptions'!G20+E86)-'Assumptions'!G6*'Assumptions'!G21)+('26 West'!B47*(60%+40%*(MAX(50%,(1-'Assumptions'!G17-'Assumptions'!G18)+D86)/(1-'Assumptions'!G17-'Assumptions'!G18)))))-(('Assumptions'!G52*(1+'Assumptions'!E75))+('Assumptions'!G53*(1+'Assumptions'!F75))+(('Assumptions'!G54*(1+'Assumptions'!G75))+('Assumptions'!G55*(1+'Assumptions'!G75))+'Assumptions'!G56+'Assumptions'!G57+'Assumptions'!G58+'Assumptions'!G59+'Assumptions'!G60+'Assumptions'!G61+'Assumptions'!G62+'Assumptions'!G63+'Assumptions'!G64+'Assumptions'!G65)*(80%+20%*(MAX(50%,(1-'Assumptions'!G17-'Assumptions'!G18)+D86)/(1-'Assumptions'!G17-'Assumptions'!G18)))+((('Assumptions'!G6*('Assumptions'!G16*(1+C86))*'Assumptions'!G13)*(1-'Assumptions'!G17-MAX(0,'Assumptions'!G18-D86)-'Assumptions'!G19)-'Assumptions'!G6*('Assumptions'!G16*(1+C86))*('Assumptions'!G20+E86)-'Assumptions'!G6*'Assumptions'!G21)+('26 West'!B47*(60%+40%*(MAX(50%,(1-'Assumptions'!G17-'Assumptions'!G18)+D86)/(1-'Assumptions'!G17-'Assumptions'!G18)))))*'Assumptions'!G28))/(1.30*(-PMT(('Assumptions'!G37+2%)/12,30*12,1)*12)))),'Assumptions'!G36))-'Assumptions'!G41</x:f>
        <x:v>129627857.7948718</x:v>
      </x:c>
      <x:c r="R86" s="110" t="n">
        <x:f>IF(G86=1,MAX(0,'Assumptions'!G36-(MAX(0,MIN(MAX(0,(((('Assumptions'!G6*('Assumptions'!G16*(1+C86))*'Assumptions'!G13)*(1-'Assumptions'!G17-MAX(0,'Assumptions'!G18-D86)-'Assumptions'!G19)-'Assumptions'!G6*('Assumptions'!G16*(1+C86))*('Assumptions'!G20+E86)-'Assumptions'!G6*'Assumptions'!G21)+('26 West'!B47*(60%+40%*(MAX(50%,(1-'Assumptions'!G17-'Assumptions'!G18)+D86)/(1-'Assumptions'!G17-'Assumptions'!G18)))))-(('Assumptions'!G52*(1+'Assumptions'!E75))+('Assumptions'!G53*(1+'Assumptions'!F75))+(('Assumptions'!G54*(1+'Assumptions'!G75))+('Assumptions'!G55*(1+'Assumptions'!G75))+'Assumptions'!G56+'Assumptions'!G57+'Assumptions'!G58+'Assumptions'!G59+'Assumptions'!G60+'Assumptions'!G61+'Assumptions'!G62+'Assumptions'!G63+'Assumptions'!G64+'Assumptions'!G65)*(80%+20%*(MAX(50%,(1-'Assumptions'!G17-'Assumptions'!G18)+D86)/(1-'Assumptions'!G17-'Assumptions'!G18)))+((('Assumptions'!G6*('Assumptions'!G16*(1+C86))*'Assumptions'!G13)*(1-'Assumptions'!G17-MAX(0,'Assumptions'!G18-D86)-'Assumptions'!G19)-'Assumptions'!G6*('Assumptions'!G16*(1+C86))*('Assumptions'!G20+E86)-'Assumptions'!G6*'Assumptions'!G21)+('26 West'!B47*(60%+40%*(MAX(50%,(1-'Assumptions'!G17-'Assumptions'!G18)+D86)/(1-'Assumptions'!G17-'Assumptions'!G18)))))*'Assumptions'!G28))/('Assumptions'!G34+F86))*55%,(((('Assumptions'!G6*('Assumptions'!G16*(1+C86))*'Assumptions'!G13)*(1-'Assumptions'!G17-MAX(0,'Assumptions'!G18-D86)-'Assumptions'!G19)-'Assumptions'!G6*('Assumptions'!G16*(1+C86))*('Assumptions'!G20+E86)-'Assumptions'!G6*'Assumptions'!G21)+('26 West'!B47*(60%+40%*(MAX(50%,(1-'Assumptions'!G17-'Assumptions'!G18)+D86)/(1-'Assumptions'!G17-'Assumptions'!G18)))))-(('Assumptions'!G52*(1+'Assumptions'!E75))+('Assumptions'!G53*(1+'Assumptions'!F75))+(('Assumptions'!G54*(1+'Assumptions'!G75))+('Assumptions'!G55*(1+'Assumptions'!G75))+'Assumptions'!G56+'Assumptions'!G57+'Assumptions'!G58+'Assumptions'!G59+'Assumptions'!G60+'Assumptions'!G61+'Assumptions'!G62+'Assumptions'!G63+'Assumptions'!G64+'Assumptions'!G65)*(80%+20%*(MAX(50%,(1-'Assumptions'!G17-'Assumptions'!G18)+D86)/(1-'Assumptions'!G17-'Assumptions'!G18)))+((('Assumptions'!G6*('Assumptions'!G16*(1+C86))*'Assumptions'!G13)*(1-'Assumptions'!G17-MAX(0,'Assumptions'!G18-D86)-'Assumptions'!G19)-'Assumptions'!G6*('Assumptions'!G16*(1+C86))*('Assumptions'!G20+E86)-'Assumptions'!G6*'Assumptions'!G21)+('26 West'!B47*(60%+40%*(MAX(50%,(1-'Assumptions'!G17-'Assumptions'!G18)+D86)/(1-'Assumptions'!G17-'Assumptions'!G18)))))*'Assumptions'!G28))/(1.30*(-PMT(('Assumptions'!G37+2%)/12,30*12,1)*12)))))),0)</x:f>
        <x:v>0</x:v>
      </x:c>
      <x:c r="S86" s="32" t="str">
        <x:v>Property cash flow, then common equity</x:v>
      </x:c>
    </x:row>
    <x:row r="87">
      <x:c r="A87" s="32" t="str">
        <x:v>26 West</x:v>
      </x:c>
      <x:c r="B87" s="32" t="str">
        <x:v>Occupancy -7 pts</x:v>
      </x:c>
      <x:c r="C87" s="104" t="n">
        <x:f>'Assumptions'!B76</x:f>
        <x:v>0</x:v>
      </x:c>
      <x:c r="D87" s="104" t="n">
        <x:f>'Assumptions'!C76</x:f>
        <x:v>-0.07</x:v>
      </x:c>
      <x:c r="E87" s="102" t="n">
        <x:f>'Assumptions'!D76</x:f>
        <x:v>0</x:v>
      </x:c>
      <x:c r="F87" s="104" t="n">
        <x:f>'Assumptions'!H76</x:f>
        <x:v>0.0025</x:v>
      </x:c>
      <x:c r="G87" s="91" t="n">
        <x:f>'Assumptions'!J76</x:f>
        <x:v>0</x:v>
      </x:c>
      <x:c r="H87" s="110" t="n">
        <x:f>(('Assumptions'!G6*('Assumptions'!G16*(1+C87))*'Assumptions'!G13)*(1-'Assumptions'!G17-MAX(0,'Assumptions'!G18-D87)-'Assumptions'!G19)-'Assumptions'!G6*('Assumptions'!G16*(1+C87))*('Assumptions'!G20+E87)-'Assumptions'!G6*'Assumptions'!G21)/'Assumptions'!G6/'Assumptions'!G13</x:f>
        <x:v>1244.1666666666667</x:v>
      </x:c>
      <x:c r="I87" s="110" t="n">
        <x:f>((('Assumptions'!G6*('Assumptions'!G16*(1+C87))*'Assumptions'!G13)*(1-'Assumptions'!G17-MAX(0,'Assumptions'!G18-D87)-'Assumptions'!G19)-'Assumptions'!G6*('Assumptions'!G16*(1+C87))*('Assumptions'!G20+E87)-'Assumptions'!G6*'Assumptions'!G21)+('26 West'!B47*(60%+40%*(MAX(50%,(1-'Assumptions'!G17-'Assumptions'!G18)+D87)/(1-'Assumptions'!G17-'Assumptions'!G18)))))</x:f>
        <x:v>16015754.76923077</x:v>
      </x:c>
      <x:c r="J87" s="110" t="n">
        <x:f>(((('Assumptions'!G6*('Assumptions'!G16*(1+C87))*'Assumptions'!G13)*(1-'Assumptions'!G17-MAX(0,'Assumptions'!G18-D87)-'Assumptions'!G19)-'Assumptions'!G6*('Assumptions'!G16*(1+C87))*('Assumptions'!G20+E87)-'Assumptions'!G6*'Assumptions'!G21)+('26 West'!B47*(60%+40%*(MAX(50%,(1-'Assumptions'!G17-'Assumptions'!G18)+D87)/(1-'Assumptions'!G17-'Assumptions'!G18)))))-(('Assumptions'!G52*(1+'Assumptions'!E76))+('Assumptions'!G53*(1+'Assumptions'!F76))+(('Assumptions'!G54*(1+'Assumptions'!G76))+('Assumptions'!G55*(1+'Assumptions'!G76))+'Assumptions'!G56+'Assumptions'!G57+'Assumptions'!G58+'Assumptions'!G59+'Assumptions'!G60+'Assumptions'!G61+'Assumptions'!G62+'Assumptions'!G63+'Assumptions'!G64+'Assumptions'!G65)*(80%+20%*(MAX(50%,(1-'Assumptions'!G17-'Assumptions'!G18)+D87)/(1-'Assumptions'!G17-'Assumptions'!G18)))+((('Assumptions'!G6*('Assumptions'!G16*(1+C87))*'Assumptions'!G13)*(1-'Assumptions'!G17-MAX(0,'Assumptions'!G18-D87)-'Assumptions'!G19)-'Assumptions'!G6*('Assumptions'!G16*(1+C87))*('Assumptions'!G20+E87)-'Assumptions'!G6*'Assumptions'!G21)+('26 West'!B47*(60%+40%*(MAX(50%,(1-'Assumptions'!G17-'Assumptions'!G18)+D87)/(1-'Assumptions'!G17-'Assumptions'!G18)))))*'Assumptions'!G28))</x:f>
        <x:v>9450943.664615385</x:v>
      </x:c>
      <x:c r="K87" s="106" t="n">
        <x:f>J87/'26 West'!B73-1</x:f>
        <x:v>-0.10803695707054484</x:v>
      </x:c>
      <x:c r="L87" s="112" t="n">
        <x:f>IF((IF(G87=1,MAX(0,MIN(MAX(0,(((('Assumptions'!G6*('Assumptions'!G16*(1+C87))*'Assumptions'!G13)*(1-'Assumptions'!G17-MAX(0,'Assumptions'!G18-D87)-'Assumptions'!G19)-'Assumptions'!G6*('Assumptions'!G16*(1+C87))*('Assumptions'!G20+E87)-'Assumptions'!G6*'Assumptions'!G21)+('26 West'!B47*(60%+40%*(MAX(50%,(1-'Assumptions'!G17-'Assumptions'!G18)+D87)/(1-'Assumptions'!G17-'Assumptions'!G18)))))-(('Assumptions'!G52*(1+'Assumptions'!E76))+('Assumptions'!G53*(1+'Assumptions'!F76))+(('Assumptions'!G54*(1+'Assumptions'!G76))+('Assumptions'!G55*(1+'Assumptions'!G76))+'Assumptions'!G56+'Assumptions'!G57+'Assumptions'!G58+'Assumptions'!G59+'Assumptions'!G60+'Assumptions'!G61+'Assumptions'!G62+'Assumptions'!G63+'Assumptions'!G64+'Assumptions'!G65)*(80%+20%*(MAX(50%,(1-'Assumptions'!G17-'Assumptions'!G18)+D87)/(1-'Assumptions'!G17-'Assumptions'!G18)))+((('Assumptions'!G6*('Assumptions'!G16*(1+C87))*'Assumptions'!G13)*(1-'Assumptions'!G17-MAX(0,'Assumptions'!G18-D87)-'Assumptions'!G19)-'Assumptions'!G6*('Assumptions'!G16*(1+C87))*('Assumptions'!G20+E87)-'Assumptions'!G6*'Assumptions'!G21)+('26 West'!B47*(60%+40%*(MAX(50%,(1-'Assumptions'!G17-'Assumptions'!G18)+D87)/(1-'Assumptions'!G17-'Assumptions'!G18)))))*'Assumptions'!G28))/('Assumptions'!G34+F87))*55%,(((('Assumptions'!G6*('Assumptions'!G16*(1+C87))*'Assumptions'!G13)*(1-'Assumptions'!G17-MAX(0,'Assumptions'!G18-D87)-'Assumptions'!G19)-'Assumptions'!G6*('Assumptions'!G16*(1+C87))*('Assumptions'!G20+E87)-'Assumptions'!G6*'Assumptions'!G21)+('26 West'!B47*(60%+40%*(MAX(50%,(1-'Assumptions'!G17-'Assumptions'!G18)+D87)/(1-'Assumptions'!G17-'Assumptions'!G18)))))-(('Assumptions'!G52*(1+'Assumptions'!E76))+('Assumptions'!G53*(1+'Assumptions'!F76))+(('Assumptions'!G54*(1+'Assumptions'!G76))+('Assumptions'!G55*(1+'Assumptions'!G76))+'Assumptions'!G56+'Assumptions'!G57+'Assumptions'!G58+'Assumptions'!G59+'Assumptions'!G60+'Assumptions'!G61+'Assumptions'!G62+'Assumptions'!G63+'Assumptions'!G64+'Assumptions'!G65)*(80%+20%*(MAX(50%,(1-'Assumptions'!G17-'Assumptions'!G18)+D87)/(1-'Assumptions'!G17-'Assumptions'!G18)))+((('Assumptions'!G6*('Assumptions'!G16*(1+C87))*'Assumptions'!G13)*(1-'Assumptions'!G17-MAX(0,'Assumptions'!G18-D87)-'Assumptions'!G19)-'Assumptions'!G6*('Assumptions'!G16*(1+C87))*('Assumptions'!G20+E87)-'Assumptions'!G6*'Assumptions'!G21)+('26 West'!B47*(60%+40%*(MAX(50%,(1-'Assumptions'!G17-'Assumptions'!G18)+D87)/(1-'Assumptions'!G17-'Assumptions'!G18)))))*'Assumptions'!G28))/(1.30*(-PMT(('Assumptions'!G37+2%)/12,30*12,1)*12))))*(-PMT(('Assumptions'!G37+2%)/12,30*12,1)*12),'26 West'!B98))&gt;0,J87/(IF(G87=1,MAX(0,MIN(MAX(0,(((('Assumptions'!G6*('Assumptions'!G16*(1+C87))*'Assumptions'!G13)*(1-'Assumptions'!G17-MAX(0,'Assumptions'!G18-D87)-'Assumptions'!G19)-'Assumptions'!G6*('Assumptions'!G16*(1+C87))*('Assumptions'!G20+E87)-'Assumptions'!G6*'Assumptions'!G21)+('26 West'!B47*(60%+40%*(MAX(50%,(1-'Assumptions'!G17-'Assumptions'!G18)+D87)/(1-'Assumptions'!G17-'Assumptions'!G18)))))-(('Assumptions'!G52*(1+'Assumptions'!E76))+('Assumptions'!G53*(1+'Assumptions'!F76))+(('Assumptions'!G54*(1+'Assumptions'!G76))+('Assumptions'!G55*(1+'Assumptions'!G76))+'Assumptions'!G56+'Assumptions'!G57+'Assumptions'!G58+'Assumptions'!G59+'Assumptions'!G60+'Assumptions'!G61+'Assumptions'!G62+'Assumptions'!G63+'Assumptions'!G64+'Assumptions'!G65)*(80%+20%*(MAX(50%,(1-'Assumptions'!G17-'Assumptions'!G18)+D87)/(1-'Assumptions'!G17-'Assumptions'!G18)))+((('Assumptions'!G6*('Assumptions'!G16*(1+C87))*'Assumptions'!G13)*(1-'Assumptions'!G17-MAX(0,'Assumptions'!G18-D87)-'Assumptions'!G19)-'Assumptions'!G6*('Assumptions'!G16*(1+C87))*('Assumptions'!G20+E87)-'Assumptions'!G6*'Assumptions'!G21)+('26 West'!B47*(60%+40%*(MAX(50%,(1-'Assumptions'!G17-'Assumptions'!G18)+D87)/(1-'Assumptions'!G17-'Assumptions'!G18)))))*'Assumptions'!G28))/('Assumptions'!G34+F87))*55%,(((('Assumptions'!G6*('Assumptions'!G16*(1+C87))*'Assumptions'!G13)*(1-'Assumptions'!G17-MAX(0,'Assumptions'!G18-D87)-'Assumptions'!G19)-'Assumptions'!G6*('Assumptions'!G16*(1+C87))*('Assumptions'!G20+E87)-'Assumptions'!G6*'Assumptions'!G21)+('26 West'!B47*(60%+40%*(MAX(50%,(1-'Assumptions'!G17-'Assumptions'!G18)+D87)/(1-'Assumptions'!G17-'Assumptions'!G18)))))-(('Assumptions'!G52*(1+'Assumptions'!E76))+('Assumptions'!G53*(1+'Assumptions'!F76))+(('Assumptions'!G54*(1+'Assumptions'!G76))+('Assumptions'!G55*(1+'Assumptions'!G76))+'Assumptions'!G56+'Assumptions'!G57+'Assumptions'!G58+'Assumptions'!G59+'Assumptions'!G60+'Assumptions'!G61+'Assumptions'!G62+'Assumptions'!G63+'Assumptions'!G64+'Assumptions'!G65)*(80%+20%*(MAX(50%,(1-'Assumptions'!G17-'Assumptions'!G18)+D87)/(1-'Assumptions'!G17-'Assumptions'!G18)))+((('Assumptions'!G6*('Assumptions'!G16*(1+C87))*'Assumptions'!G13)*(1-'Assumptions'!G17-MAX(0,'Assumptions'!G18-D87)-'Assumptions'!G19)-'Assumptions'!G6*('Assumptions'!G16*(1+C87))*('Assumptions'!G20+E87)-'Assumptions'!G6*'Assumptions'!G21)+('26 West'!B47*(60%+40%*(MAX(50%,(1-'Assumptions'!G17-'Assumptions'!G18)+D87)/(1-'Assumptions'!G17-'Assumptions'!G18)))))*'Assumptions'!G28))/(1.30*(-PMT(('Assumptions'!G37+2%)/12,30*12,1)*12))))*(-PMT(('Assumptions'!G37+2%)/12,30*12,1)*12),'26 West'!B98)),"")</x:f>
        <x:v>3.297561187091959</x:v>
      </x:c>
      <x:c r="M87" s="106" t="n">
        <x:f>IF((IF(G87=1,MAX(0,MIN(MAX(0,(((('Assumptions'!G6*('Assumptions'!G16*(1+C87))*'Assumptions'!G13)*(1-'Assumptions'!G17-MAX(0,'Assumptions'!G18-D87)-'Assumptions'!G19)-'Assumptions'!G6*('Assumptions'!G16*(1+C87))*('Assumptions'!G20+E87)-'Assumptions'!G6*'Assumptions'!G21)+('26 West'!B47*(60%+40%*(MAX(50%,(1-'Assumptions'!G17-'Assumptions'!G18)+D87)/(1-'Assumptions'!G17-'Assumptions'!G18)))))-(('Assumptions'!G52*(1+'Assumptions'!E76))+('Assumptions'!G53*(1+'Assumptions'!F76))+(('Assumptions'!G54*(1+'Assumptions'!G76))+('Assumptions'!G55*(1+'Assumptions'!G76))+'Assumptions'!G56+'Assumptions'!G57+'Assumptions'!G58+'Assumptions'!G59+'Assumptions'!G60+'Assumptions'!G61+'Assumptions'!G62+'Assumptions'!G63+'Assumptions'!G64+'Assumptions'!G65)*(80%+20%*(MAX(50%,(1-'Assumptions'!G17-'Assumptions'!G18)+D87)/(1-'Assumptions'!G17-'Assumptions'!G18)))+((('Assumptions'!G6*('Assumptions'!G16*(1+C87))*'Assumptions'!G13)*(1-'Assumptions'!G17-MAX(0,'Assumptions'!G18-D87)-'Assumptions'!G19)-'Assumptions'!G6*('Assumptions'!G16*(1+C87))*('Assumptions'!G20+E87)-'Assumptions'!G6*'Assumptions'!G21)+('26 West'!B47*(60%+40%*(MAX(50%,(1-'Assumptions'!G17-'Assumptions'!G18)+D87)/(1-'Assumptions'!G17-'Assumptions'!G18)))))*'Assumptions'!G28))/('Assumptions'!G34+F87))*55%,(((('Assumptions'!G6*('Assumptions'!G16*(1+C87))*'Assumptions'!G13)*(1-'Assumptions'!G17-MAX(0,'Assumptions'!G18-D87)-'Assumptions'!G19)-'Assumptions'!G6*('Assumptions'!G16*(1+C87))*('Assumptions'!G20+E87)-'Assumptions'!G6*'Assumptions'!G21)+('26 West'!B47*(60%+40%*(MAX(50%,(1-'Assumptions'!G17-'Assumptions'!G18)+D87)/(1-'Assumptions'!G17-'Assumptions'!G18)))))-(('Assumptions'!G52*(1+'Assumptions'!E76))+('Assumptions'!G53*(1+'Assumptions'!F76))+(('Assumptions'!G54*(1+'Assumptions'!G76))+('Assumptions'!G55*(1+'Assumptions'!G76))+'Assumptions'!G56+'Assumptions'!G57+'Assumptions'!G58+'Assumptions'!G59+'Assumptions'!G60+'Assumptions'!G61+'Assumptions'!G62+'Assumptions'!G63+'Assumptions'!G64+'Assumptions'!G65)*(80%+20%*(MAX(50%,(1-'Assumptions'!G17-'Assumptions'!G18)+D87)/(1-'Assumptions'!G17-'Assumptions'!G18)))+((('Assumptions'!G6*('Assumptions'!G16*(1+C87))*'Assumptions'!G13)*(1-'Assumptions'!G17-MAX(0,'Assumptions'!G18-D87)-'Assumptions'!G19)-'Assumptions'!G6*('Assumptions'!G16*(1+C87))*('Assumptions'!G20+E87)-'Assumptions'!G6*'Assumptions'!G21)+('26 West'!B47*(60%+40%*(MAX(50%,(1-'Assumptions'!G17-'Assumptions'!G18)+D87)/(1-'Assumptions'!G17-'Assumptions'!G18)))))*'Assumptions'!G28))/(1.30*(-PMT(('Assumptions'!G37+2%)/12,30*12,1)*12)))),'Assumptions'!G36))&gt;0,J87/(IF(G87=1,MAX(0,MIN(MAX(0,(((('Assumptions'!G6*('Assumptions'!G16*(1+C87))*'Assumptions'!G13)*(1-'Assumptions'!G17-MAX(0,'Assumptions'!G18-D87)-'Assumptions'!G19)-'Assumptions'!G6*('Assumptions'!G16*(1+C87))*('Assumptions'!G20+E87)-'Assumptions'!G6*'Assumptions'!G21)+('26 West'!B47*(60%+40%*(MAX(50%,(1-'Assumptions'!G17-'Assumptions'!G18)+D87)/(1-'Assumptions'!G17-'Assumptions'!G18)))))-(('Assumptions'!G52*(1+'Assumptions'!E76))+('Assumptions'!G53*(1+'Assumptions'!F76))+(('Assumptions'!G54*(1+'Assumptions'!G76))+('Assumptions'!G55*(1+'Assumptions'!G76))+'Assumptions'!G56+'Assumptions'!G57+'Assumptions'!G58+'Assumptions'!G59+'Assumptions'!G60+'Assumptions'!G61+'Assumptions'!G62+'Assumptions'!G63+'Assumptions'!G64+'Assumptions'!G65)*(80%+20%*(MAX(50%,(1-'Assumptions'!G17-'Assumptions'!G18)+D87)/(1-'Assumptions'!G17-'Assumptions'!G18)))+((('Assumptions'!G6*('Assumptions'!G16*(1+C87))*'Assumptions'!G13)*(1-'Assumptions'!G17-MAX(0,'Assumptions'!G18-D87)-'Assumptions'!G19)-'Assumptions'!G6*('Assumptions'!G16*(1+C87))*('Assumptions'!G20+E87)-'Assumptions'!G6*'Assumptions'!G21)+('26 West'!B47*(60%+40%*(MAX(50%,(1-'Assumptions'!G17-'Assumptions'!G18)+D87)/(1-'Assumptions'!G17-'Assumptions'!G18)))))*'Assumptions'!G28))/('Assumptions'!G34+F87))*55%,(((('Assumptions'!G6*('Assumptions'!G16*(1+C87))*'Assumptions'!G13)*(1-'Assumptions'!G17-MAX(0,'Assumptions'!G18-D87)-'Assumptions'!G19)-'Assumptions'!G6*('Assumptions'!G16*(1+C87))*('Assumptions'!G20+E87)-'Assumptions'!G6*'Assumptions'!G21)+('26 West'!B47*(60%+40%*(MAX(50%,(1-'Assumptions'!G17-'Assumptions'!G18)+D87)/(1-'Assumptions'!G17-'Assumptions'!G18)))))-(('Assumptions'!G52*(1+'Assumptions'!E76))+('Assumptions'!G53*(1+'Assumptions'!F76))+(('Assumptions'!G54*(1+'Assumptions'!G76))+('Assumptions'!G55*(1+'Assumptions'!G76))+'Assumptions'!G56+'Assumptions'!G57+'Assumptions'!G58+'Assumptions'!G59+'Assumptions'!G60+'Assumptions'!G61+'Assumptions'!G62+'Assumptions'!G63+'Assumptions'!G64+'Assumptions'!G65)*(80%+20%*(MAX(50%,(1-'Assumptions'!G17-'Assumptions'!G18)+D87)/(1-'Assumptions'!G17-'Assumptions'!G18)))+((('Assumptions'!G6*('Assumptions'!G16*(1+C87))*'Assumptions'!G13)*(1-'Assumptions'!G17-MAX(0,'Assumptions'!G18-D87)-'Assumptions'!G19)-'Assumptions'!G6*('Assumptions'!G16*(1+C87))*('Assumptions'!G20+E87)-'Assumptions'!G6*'Assumptions'!G21)+('26 West'!B47*(60%+40%*(MAX(50%,(1-'Assumptions'!G17-'Assumptions'!G18)+D87)/(1-'Assumptions'!G17-'Assumptions'!G18)))))*'Assumptions'!G28))/(1.30*(-PMT(('Assumptions'!G37+2%)/12,30*12,1)*12)))),'Assumptions'!G36)),"")</x:f>
        <x:v>0.2436438170821187</x:v>
      </x:c>
      <x:c r="N87" s="110" t="n">
        <x:f>J87-'26 West'!B76-(IF(G87=1,MAX(0,MIN(MAX(0,(((('Assumptions'!G6*('Assumptions'!G16*(1+C87))*'Assumptions'!G13)*(1-'Assumptions'!G17-MAX(0,'Assumptions'!G18-D87)-'Assumptions'!G19)-'Assumptions'!G6*('Assumptions'!G16*(1+C87))*('Assumptions'!G20+E87)-'Assumptions'!G6*'Assumptions'!G21)+('26 West'!B47*(60%+40%*(MAX(50%,(1-'Assumptions'!G17-'Assumptions'!G18)+D87)/(1-'Assumptions'!G17-'Assumptions'!G18)))))-(('Assumptions'!G52*(1+'Assumptions'!E76))+('Assumptions'!G53*(1+'Assumptions'!F76))+(('Assumptions'!G54*(1+'Assumptions'!G76))+('Assumptions'!G55*(1+'Assumptions'!G76))+'Assumptions'!G56+'Assumptions'!G57+'Assumptions'!G58+'Assumptions'!G59+'Assumptions'!G60+'Assumptions'!G61+'Assumptions'!G62+'Assumptions'!G63+'Assumptions'!G64+'Assumptions'!G65)*(80%+20%*(MAX(50%,(1-'Assumptions'!G17-'Assumptions'!G18)+D87)/(1-'Assumptions'!G17-'Assumptions'!G18)))+((('Assumptions'!G6*('Assumptions'!G16*(1+C87))*'Assumptions'!G13)*(1-'Assumptions'!G17-MAX(0,'Assumptions'!G18-D87)-'Assumptions'!G19)-'Assumptions'!G6*('Assumptions'!G16*(1+C87))*('Assumptions'!G20+E87)-'Assumptions'!G6*'Assumptions'!G21)+('26 West'!B47*(60%+40%*(MAX(50%,(1-'Assumptions'!G17-'Assumptions'!G18)+D87)/(1-'Assumptions'!G17-'Assumptions'!G18)))))*'Assumptions'!G28))/('Assumptions'!G34+F87))*55%,(((('Assumptions'!G6*('Assumptions'!G16*(1+C87))*'Assumptions'!G13)*(1-'Assumptions'!G17-MAX(0,'Assumptions'!G18-D87)-'Assumptions'!G19)-'Assumptions'!G6*('Assumptions'!G16*(1+C87))*('Assumptions'!G20+E87)-'Assumptions'!G6*'Assumptions'!G21)+('26 West'!B47*(60%+40%*(MAX(50%,(1-'Assumptions'!G17-'Assumptions'!G18)+D87)/(1-'Assumptions'!G17-'Assumptions'!G18)))))-(('Assumptions'!G52*(1+'Assumptions'!E76))+('Assumptions'!G53*(1+'Assumptions'!F76))+(('Assumptions'!G54*(1+'Assumptions'!G76))+('Assumptions'!G55*(1+'Assumptions'!G76))+'Assumptions'!G56+'Assumptions'!G57+'Assumptions'!G58+'Assumptions'!G59+'Assumptions'!G60+'Assumptions'!G61+'Assumptions'!G62+'Assumptions'!G63+'Assumptions'!G64+'Assumptions'!G65)*(80%+20%*(MAX(50%,(1-'Assumptions'!G17-'Assumptions'!G18)+D87)/(1-'Assumptions'!G17-'Assumptions'!G18)))+((('Assumptions'!G6*('Assumptions'!G16*(1+C87))*'Assumptions'!G13)*(1-'Assumptions'!G17-MAX(0,'Assumptions'!G18-D87)-'Assumptions'!G19)-'Assumptions'!G6*('Assumptions'!G16*(1+C87))*('Assumptions'!G20+E87)-'Assumptions'!G6*'Assumptions'!G21)+('26 West'!B47*(60%+40%*(MAX(50%,(1-'Assumptions'!G17-'Assumptions'!G18)+D87)/(1-'Assumptions'!G17-'Assumptions'!G18)))))*'Assumptions'!G28))/(1.30*(-PMT(('Assumptions'!G37+2%)/12,30*12,1)*12))))*(-PMT(('Assumptions'!G37+2%)/12,30*12,1)*12),'26 West'!B98))-'26 West'!B102-'Assumptions'!G6*'Assumptions'!I76</x:f>
        <x:v>6277103.240070618</x:v>
      </x:c>
      <x:c r="O87" s="110" t="n">
        <x:f>MAX(0,(((('Assumptions'!G6*('Assumptions'!G16*(1+C87))*'Assumptions'!G13)*(1-'Assumptions'!G17-MAX(0,'Assumptions'!G18-D87)-'Assumptions'!G19)-'Assumptions'!G6*('Assumptions'!G16*(1+C87))*('Assumptions'!G20+E87)-'Assumptions'!G6*'Assumptions'!G21)+('26 West'!B47*(60%+40%*(MAX(50%,(1-'Assumptions'!G17-'Assumptions'!G18)+D87)/(1-'Assumptions'!G17-'Assumptions'!G18)))))-(('Assumptions'!G52*(1+'Assumptions'!E76))+('Assumptions'!G53*(1+'Assumptions'!F76))+(('Assumptions'!G54*(1+'Assumptions'!G76))+('Assumptions'!G55*(1+'Assumptions'!G76))+'Assumptions'!G56+'Assumptions'!G57+'Assumptions'!G58+'Assumptions'!G59+'Assumptions'!G60+'Assumptions'!G61+'Assumptions'!G62+'Assumptions'!G63+'Assumptions'!G64+'Assumptions'!G65)*(80%+20%*(MAX(50%,(1-'Assumptions'!G17-'Assumptions'!G18)+D87)/(1-'Assumptions'!G17-'Assumptions'!G18)))+((('Assumptions'!G6*('Assumptions'!G16*(1+C87))*'Assumptions'!G13)*(1-'Assumptions'!G17-MAX(0,'Assumptions'!G18-D87)-'Assumptions'!G19)-'Assumptions'!G6*('Assumptions'!G16*(1+C87))*('Assumptions'!G20+E87)-'Assumptions'!G6*'Assumptions'!G21)+('26 West'!B47*(60%+40%*(MAX(50%,(1-'Assumptions'!G17-'Assumptions'!G18)+D87)/(1-'Assumptions'!G17-'Assumptions'!G18)))))*'Assumptions'!G28))/('Assumptions'!G34+F87))</x:f>
        <x:v>151215098.63384616</x:v>
      </x:c>
      <x:c r="P87" s="106" t="n">
        <x:f>IF(O87&gt;0,(IF(G87=1,MAX(0,MIN(MAX(0,(((('Assumptions'!G6*('Assumptions'!G16*(1+C87))*'Assumptions'!G13)*(1-'Assumptions'!G17-MAX(0,'Assumptions'!G18-D87)-'Assumptions'!G19)-'Assumptions'!G6*('Assumptions'!G16*(1+C87))*('Assumptions'!G20+E87)-'Assumptions'!G6*'Assumptions'!G21)+('26 West'!B47*(60%+40%*(MAX(50%,(1-'Assumptions'!G17-'Assumptions'!G18)+D87)/(1-'Assumptions'!G17-'Assumptions'!G18)))))-(('Assumptions'!G52*(1+'Assumptions'!E76))+('Assumptions'!G53*(1+'Assumptions'!F76))+(('Assumptions'!G54*(1+'Assumptions'!G76))+('Assumptions'!G55*(1+'Assumptions'!G76))+'Assumptions'!G56+'Assumptions'!G57+'Assumptions'!G58+'Assumptions'!G59+'Assumptions'!G60+'Assumptions'!G61+'Assumptions'!G62+'Assumptions'!G63+'Assumptions'!G64+'Assumptions'!G65)*(80%+20%*(MAX(50%,(1-'Assumptions'!G17-'Assumptions'!G18)+D87)/(1-'Assumptions'!G17-'Assumptions'!G18)))+((('Assumptions'!G6*('Assumptions'!G16*(1+C87))*'Assumptions'!G13)*(1-'Assumptions'!G17-MAX(0,'Assumptions'!G18-D87)-'Assumptions'!G19)-'Assumptions'!G6*('Assumptions'!G16*(1+C87))*('Assumptions'!G20+E87)-'Assumptions'!G6*'Assumptions'!G21)+('26 West'!B47*(60%+40%*(MAX(50%,(1-'Assumptions'!G17-'Assumptions'!G18)+D87)/(1-'Assumptions'!G17-'Assumptions'!G18)))))*'Assumptions'!G28))/('Assumptions'!G34+F87))*55%,(((('Assumptions'!G6*('Assumptions'!G16*(1+C87))*'Assumptions'!G13)*(1-'Assumptions'!G17-MAX(0,'Assumptions'!G18-D87)-'Assumptions'!G19)-'Assumptions'!G6*('Assumptions'!G16*(1+C87))*('Assumptions'!G20+E87)-'Assumptions'!G6*'Assumptions'!G21)+('26 West'!B47*(60%+40%*(MAX(50%,(1-'Assumptions'!G17-'Assumptions'!G18)+D87)/(1-'Assumptions'!G17-'Assumptions'!G18)))))-(('Assumptions'!G52*(1+'Assumptions'!E76))+('Assumptions'!G53*(1+'Assumptions'!F76))+(('Assumptions'!G54*(1+'Assumptions'!G76))+('Assumptions'!G55*(1+'Assumptions'!G76))+'Assumptions'!G56+'Assumptions'!G57+'Assumptions'!G58+'Assumptions'!G59+'Assumptions'!G60+'Assumptions'!G61+'Assumptions'!G62+'Assumptions'!G63+'Assumptions'!G64+'Assumptions'!G65)*(80%+20%*(MAX(50%,(1-'Assumptions'!G17-'Assumptions'!G18)+D87)/(1-'Assumptions'!G17-'Assumptions'!G18)))+((('Assumptions'!G6*('Assumptions'!G16*(1+C87))*'Assumptions'!G13)*(1-'Assumptions'!G17-MAX(0,'Assumptions'!G18-D87)-'Assumptions'!G19)-'Assumptions'!G6*('Assumptions'!G16*(1+C87))*('Assumptions'!G20+E87)-'Assumptions'!G6*'Assumptions'!G21)+('26 West'!B47*(60%+40%*(MAX(50%,(1-'Assumptions'!G17-'Assumptions'!G18)+D87)/(1-'Assumptions'!G17-'Assumptions'!G18)))))*'Assumptions'!G28))/(1.30*(-PMT(('Assumptions'!G37+2%)/12,30*12,1)*12)))),'Assumptions'!G36))/O87,"")</x:f>
        <x:v>0.25652200309657247</x:v>
      </x:c>
      <x:c r="Q87" s="110" t="n">
        <x:f>O87-(IF(G87=1,MAX(0,MIN(MAX(0,(((('Assumptions'!G6*('Assumptions'!G16*(1+C87))*'Assumptions'!G13)*(1-'Assumptions'!G17-MAX(0,'Assumptions'!G18-D87)-'Assumptions'!G19)-'Assumptions'!G6*('Assumptions'!G16*(1+C87))*('Assumptions'!G20+E87)-'Assumptions'!G6*'Assumptions'!G21)+('26 West'!B47*(60%+40%*(MAX(50%,(1-'Assumptions'!G17-'Assumptions'!G18)+D87)/(1-'Assumptions'!G17-'Assumptions'!G18)))))-(('Assumptions'!G52*(1+'Assumptions'!E76))+('Assumptions'!G53*(1+'Assumptions'!F76))+(('Assumptions'!G54*(1+'Assumptions'!G76))+('Assumptions'!G55*(1+'Assumptions'!G76))+'Assumptions'!G56+'Assumptions'!G57+'Assumptions'!G58+'Assumptions'!G59+'Assumptions'!G60+'Assumptions'!G61+'Assumptions'!G62+'Assumptions'!G63+'Assumptions'!G64+'Assumptions'!G65)*(80%+20%*(MAX(50%,(1-'Assumptions'!G17-'Assumptions'!G18)+D87)/(1-'Assumptions'!G17-'Assumptions'!G18)))+((('Assumptions'!G6*('Assumptions'!G16*(1+C87))*'Assumptions'!G13)*(1-'Assumptions'!G17-MAX(0,'Assumptions'!G18-D87)-'Assumptions'!G19)-'Assumptions'!G6*('Assumptions'!G16*(1+C87))*('Assumptions'!G20+E87)-'Assumptions'!G6*'Assumptions'!G21)+('26 West'!B47*(60%+40%*(MAX(50%,(1-'Assumptions'!G17-'Assumptions'!G18)+D87)/(1-'Assumptions'!G17-'Assumptions'!G18)))))*'Assumptions'!G28))/('Assumptions'!G34+F87))*55%,(((('Assumptions'!G6*('Assumptions'!G16*(1+C87))*'Assumptions'!G13)*(1-'Assumptions'!G17-MAX(0,'Assumptions'!G18-D87)-'Assumptions'!G19)-'Assumptions'!G6*('Assumptions'!G16*(1+C87))*('Assumptions'!G20+E87)-'Assumptions'!G6*'Assumptions'!G21)+('26 West'!B47*(60%+40%*(MAX(50%,(1-'Assumptions'!G17-'Assumptions'!G18)+D87)/(1-'Assumptions'!G17-'Assumptions'!G18)))))-(('Assumptions'!G52*(1+'Assumptions'!E76))+('Assumptions'!G53*(1+'Assumptions'!F76))+(('Assumptions'!G54*(1+'Assumptions'!G76))+('Assumptions'!G55*(1+'Assumptions'!G76))+'Assumptions'!G56+'Assumptions'!G57+'Assumptions'!G58+'Assumptions'!G59+'Assumptions'!G60+'Assumptions'!G61+'Assumptions'!G62+'Assumptions'!G63+'Assumptions'!G64+'Assumptions'!G65)*(80%+20%*(MAX(50%,(1-'Assumptions'!G17-'Assumptions'!G18)+D87)/(1-'Assumptions'!G17-'Assumptions'!G18)))+((('Assumptions'!G6*('Assumptions'!G16*(1+C87))*'Assumptions'!G13)*(1-'Assumptions'!G17-MAX(0,'Assumptions'!G18-D87)-'Assumptions'!G19)-'Assumptions'!G6*('Assumptions'!G16*(1+C87))*('Assumptions'!G20+E87)-'Assumptions'!G6*'Assumptions'!G21)+('26 West'!B47*(60%+40%*(MAX(50%,(1-'Assumptions'!G17-'Assumptions'!G18)+D87)/(1-'Assumptions'!G17-'Assumptions'!G18)))))*'Assumptions'!G28))/(1.30*(-PMT(('Assumptions'!G37+2%)/12,30*12,1)*12)))),'Assumptions'!G36))-'Assumptions'!G41</x:f>
        <x:v>112425098.63384616</x:v>
      </x:c>
      <x:c r="R87" s="110" t="n">
        <x:f>IF(G87=1,MAX(0,'Assumptions'!G36-(MAX(0,MIN(MAX(0,(((('Assumptions'!G6*('Assumptions'!G16*(1+C87))*'Assumptions'!G13)*(1-'Assumptions'!G17-MAX(0,'Assumptions'!G18-D87)-'Assumptions'!G19)-'Assumptions'!G6*('Assumptions'!G16*(1+C87))*('Assumptions'!G20+E87)-'Assumptions'!G6*'Assumptions'!G21)+('26 West'!B47*(60%+40%*(MAX(50%,(1-'Assumptions'!G17-'Assumptions'!G18)+D87)/(1-'Assumptions'!G17-'Assumptions'!G18)))))-(('Assumptions'!G52*(1+'Assumptions'!E76))+('Assumptions'!G53*(1+'Assumptions'!F76))+(('Assumptions'!G54*(1+'Assumptions'!G76))+('Assumptions'!G55*(1+'Assumptions'!G76))+'Assumptions'!G56+'Assumptions'!G57+'Assumptions'!G58+'Assumptions'!G59+'Assumptions'!G60+'Assumptions'!G61+'Assumptions'!G62+'Assumptions'!G63+'Assumptions'!G64+'Assumptions'!G65)*(80%+20%*(MAX(50%,(1-'Assumptions'!G17-'Assumptions'!G18)+D87)/(1-'Assumptions'!G17-'Assumptions'!G18)))+((('Assumptions'!G6*('Assumptions'!G16*(1+C87))*'Assumptions'!G13)*(1-'Assumptions'!G17-MAX(0,'Assumptions'!G18-D87)-'Assumptions'!G19)-'Assumptions'!G6*('Assumptions'!G16*(1+C87))*('Assumptions'!G20+E87)-'Assumptions'!G6*'Assumptions'!G21)+('26 West'!B47*(60%+40%*(MAX(50%,(1-'Assumptions'!G17-'Assumptions'!G18)+D87)/(1-'Assumptions'!G17-'Assumptions'!G18)))))*'Assumptions'!G28))/('Assumptions'!G34+F87))*55%,(((('Assumptions'!G6*('Assumptions'!G16*(1+C87))*'Assumptions'!G13)*(1-'Assumptions'!G17-MAX(0,'Assumptions'!G18-D87)-'Assumptions'!G19)-'Assumptions'!G6*('Assumptions'!G16*(1+C87))*('Assumptions'!G20+E87)-'Assumptions'!G6*'Assumptions'!G21)+('26 West'!B47*(60%+40%*(MAX(50%,(1-'Assumptions'!G17-'Assumptions'!G18)+D87)/(1-'Assumptions'!G17-'Assumptions'!G18)))))-(('Assumptions'!G52*(1+'Assumptions'!E76))+('Assumptions'!G53*(1+'Assumptions'!F76))+(('Assumptions'!G54*(1+'Assumptions'!G76))+('Assumptions'!G55*(1+'Assumptions'!G76))+'Assumptions'!G56+'Assumptions'!G57+'Assumptions'!G58+'Assumptions'!G59+'Assumptions'!G60+'Assumptions'!G61+'Assumptions'!G62+'Assumptions'!G63+'Assumptions'!G64+'Assumptions'!G65)*(80%+20%*(MAX(50%,(1-'Assumptions'!G17-'Assumptions'!G18)+D87)/(1-'Assumptions'!G17-'Assumptions'!G18)))+((('Assumptions'!G6*('Assumptions'!G16*(1+C87))*'Assumptions'!G13)*(1-'Assumptions'!G17-MAX(0,'Assumptions'!G18-D87)-'Assumptions'!G19)-'Assumptions'!G6*('Assumptions'!G16*(1+C87))*('Assumptions'!G20+E87)-'Assumptions'!G6*'Assumptions'!G21)+('26 West'!B47*(60%+40%*(MAX(50%,(1-'Assumptions'!G17-'Assumptions'!G18)+D87)/(1-'Assumptions'!G17-'Assumptions'!G18)))))*'Assumptions'!G28))/(1.30*(-PMT(('Assumptions'!G37+2%)/12,30*12,1)*12)))))),0)</x:f>
        <x:v>0</x:v>
      </x:c>
      <x:c r="S87" s="32" t="str">
        <x:v>Property cash flow, then common equity</x:v>
      </x:c>
    </x:row>
    <x:row r="88">
      <x:c r="A88" s="32" t="str">
        <x:v>26 West</x:v>
      </x:c>
      <x:c r="B88" s="32" t="str">
        <x:v>One month concession</x:v>
      </x:c>
      <x:c r="C88" s="104" t="n">
        <x:f>'Assumptions'!B77</x:f>
        <x:v>0</x:v>
      </x:c>
      <x:c r="D88" s="104" t="n">
        <x:f>'Assumptions'!C77</x:f>
        <x:v>0</x:v>
      </x:c>
      <x:c r="E88" s="102" t="n">
        <x:f>'Assumptions'!D77</x:f>
        <x:v>1</x:v>
      </x:c>
      <x:c r="F88" s="104" t="n">
        <x:f>'Assumptions'!H77</x:f>
        <x:v>0</x:v>
      </x:c>
      <x:c r="G88" s="91" t="n">
        <x:f>'Assumptions'!J77</x:f>
        <x:v>0</x:v>
      </x:c>
      <x:c r="H88" s="110" t="n">
        <x:f>(('Assumptions'!G6*('Assumptions'!G16*(1+C88))*'Assumptions'!G13)*(1-'Assumptions'!G17-MAX(0,'Assumptions'!G18-D88)-'Assumptions'!G19)-'Assumptions'!G6*('Assumptions'!G16*(1+C88))*('Assumptions'!G20+E88)-'Assumptions'!G6*'Assumptions'!G21)/'Assumptions'!G6/'Assumptions'!G13</x:f>
        <x:v>1225.5</x:v>
      </x:c>
      <x:c r="I88" s="110" t="n">
        <x:f>((('Assumptions'!G6*('Assumptions'!G16*(1+C88))*'Assumptions'!G13)*(1-'Assumptions'!G17-MAX(0,'Assumptions'!G18-D88)-'Assumptions'!G19)-'Assumptions'!G6*('Assumptions'!G16*(1+C88))*('Assumptions'!G20+E88)-'Assumptions'!G6*'Assumptions'!G21)+('26 West'!B47*(60%+40%*(MAX(50%,(1-'Assumptions'!G17-'Assumptions'!G18)+D88)/(1-'Assumptions'!G17-'Assumptions'!G18)))))</x:f>
        <x:v>15806556</x:v>
      </x:c>
      <x:c r="J88" s="110" t="n">
        <x:f>(((('Assumptions'!G6*('Assumptions'!G16*(1+C88))*'Assumptions'!G13)*(1-'Assumptions'!G17-MAX(0,'Assumptions'!G18-D88)-'Assumptions'!G19)-'Assumptions'!G6*('Assumptions'!G16*(1+C88))*('Assumptions'!G20+E88)-'Assumptions'!G6*'Assumptions'!G21)+('26 West'!B47*(60%+40%*(MAX(50%,(1-'Assumptions'!G17-'Assumptions'!G18)+D88)/(1-'Assumptions'!G17-'Assumptions'!G18)))))-(('Assumptions'!G52*(1+'Assumptions'!E77))+('Assumptions'!G53*(1+'Assumptions'!F77))+(('Assumptions'!G54*(1+'Assumptions'!G77))+('Assumptions'!G55*(1+'Assumptions'!G77))+'Assumptions'!G56+'Assumptions'!G57+'Assumptions'!G58+'Assumptions'!G59+'Assumptions'!G60+'Assumptions'!G61+'Assumptions'!G62+'Assumptions'!G63+'Assumptions'!G64+'Assumptions'!G65)*(80%+20%*(MAX(50%,(1-'Assumptions'!G17-'Assumptions'!G18)+D88)/(1-'Assumptions'!G17-'Assumptions'!G18)))+((('Assumptions'!G6*('Assumptions'!G16*(1+C88))*'Assumptions'!G13)*(1-'Assumptions'!G17-MAX(0,'Assumptions'!G18-D88)-'Assumptions'!G19)-'Assumptions'!G6*('Assumptions'!G16*(1+C88))*('Assumptions'!G20+E88)-'Assumptions'!G6*'Assumptions'!G21)+('26 West'!B47*(60%+40%*(MAX(50%,(1-'Assumptions'!G17-'Assumptions'!G18)+D88)/(1-'Assumptions'!G17-'Assumptions'!G18)))))*'Assumptions'!G28))</x:f>
        <x:v>9202359.32</x:v>
      </x:c>
      <x:c r="K88" s="106" t="n">
        <x:f>J88/'26 West'!B73-1</x:f>
        <x:v>-0.13149789984157412</x:v>
      </x:c>
      <x:c r="L88" s="112" t="n">
        <x:f>IF((IF(G88=1,MAX(0,MIN(MAX(0,(((('Assumptions'!G6*('Assumptions'!G16*(1+C88))*'Assumptions'!G13)*(1-'Assumptions'!G17-MAX(0,'Assumptions'!G18-D88)-'Assumptions'!G19)-'Assumptions'!G6*('Assumptions'!G16*(1+C88))*('Assumptions'!G20+E88)-'Assumptions'!G6*'Assumptions'!G21)+('26 West'!B47*(60%+40%*(MAX(50%,(1-'Assumptions'!G17-'Assumptions'!G18)+D88)/(1-'Assumptions'!G17-'Assumptions'!G18)))))-(('Assumptions'!G52*(1+'Assumptions'!E77))+('Assumptions'!G53*(1+'Assumptions'!F77))+(('Assumptions'!G54*(1+'Assumptions'!G77))+('Assumptions'!G55*(1+'Assumptions'!G77))+'Assumptions'!G56+'Assumptions'!G57+'Assumptions'!G58+'Assumptions'!G59+'Assumptions'!G60+'Assumptions'!G61+'Assumptions'!G62+'Assumptions'!G63+'Assumptions'!G64+'Assumptions'!G65)*(80%+20%*(MAX(50%,(1-'Assumptions'!G17-'Assumptions'!G18)+D88)/(1-'Assumptions'!G17-'Assumptions'!G18)))+((('Assumptions'!G6*('Assumptions'!G16*(1+C88))*'Assumptions'!G13)*(1-'Assumptions'!G17-MAX(0,'Assumptions'!G18-D88)-'Assumptions'!G19)-'Assumptions'!G6*('Assumptions'!G16*(1+C88))*('Assumptions'!G20+E88)-'Assumptions'!G6*'Assumptions'!G21)+('26 West'!B47*(60%+40%*(MAX(50%,(1-'Assumptions'!G17-'Assumptions'!G18)+D88)/(1-'Assumptions'!G17-'Assumptions'!G18)))))*'Assumptions'!G28))/('Assumptions'!G34+F88))*55%,(((('Assumptions'!G6*('Assumptions'!G16*(1+C88))*'Assumptions'!G13)*(1-'Assumptions'!G17-MAX(0,'Assumptions'!G18-D88)-'Assumptions'!G19)-'Assumptions'!G6*('Assumptions'!G16*(1+C88))*('Assumptions'!G20+E88)-'Assumptions'!G6*'Assumptions'!G21)+('26 West'!B47*(60%+40%*(MAX(50%,(1-'Assumptions'!G17-'Assumptions'!G18)+D88)/(1-'Assumptions'!G17-'Assumptions'!G18)))))-(('Assumptions'!G52*(1+'Assumptions'!E77))+('Assumptions'!G53*(1+'Assumptions'!F77))+(('Assumptions'!G54*(1+'Assumptions'!G77))+('Assumptions'!G55*(1+'Assumptions'!G77))+'Assumptions'!G56+'Assumptions'!G57+'Assumptions'!G58+'Assumptions'!G59+'Assumptions'!G60+'Assumptions'!G61+'Assumptions'!G62+'Assumptions'!G63+'Assumptions'!G64+'Assumptions'!G65)*(80%+20%*(MAX(50%,(1-'Assumptions'!G17-'Assumptions'!G18)+D88)/(1-'Assumptions'!G17-'Assumptions'!G18)))+((('Assumptions'!G6*('Assumptions'!G16*(1+C88))*'Assumptions'!G13)*(1-'Assumptions'!G17-MAX(0,'Assumptions'!G18-D88)-'Assumptions'!G19)-'Assumptions'!G6*('Assumptions'!G16*(1+C88))*('Assumptions'!G20+E88)-'Assumptions'!G6*'Assumptions'!G21)+('26 West'!B47*(60%+40%*(MAX(50%,(1-'Assumptions'!G17-'Assumptions'!G18)+D88)/(1-'Assumptions'!G17-'Assumptions'!G18)))))*'Assumptions'!G28))/(1.30*(-PMT(('Assumptions'!G37+2%)/12,30*12,1)*12))))*(-PMT(('Assumptions'!G37+2%)/12,30*12,1)*12),'26 West'!B98))&gt;0,J88/(IF(G88=1,MAX(0,MIN(MAX(0,(((('Assumptions'!G6*('Assumptions'!G16*(1+C88))*'Assumptions'!G13)*(1-'Assumptions'!G17-MAX(0,'Assumptions'!G18-D88)-'Assumptions'!G19)-'Assumptions'!G6*('Assumptions'!G16*(1+C88))*('Assumptions'!G20+E88)-'Assumptions'!G6*'Assumptions'!G21)+('26 West'!B47*(60%+40%*(MAX(50%,(1-'Assumptions'!G17-'Assumptions'!G18)+D88)/(1-'Assumptions'!G17-'Assumptions'!G18)))))-(('Assumptions'!G52*(1+'Assumptions'!E77))+('Assumptions'!G53*(1+'Assumptions'!F77))+(('Assumptions'!G54*(1+'Assumptions'!G77))+('Assumptions'!G55*(1+'Assumptions'!G77))+'Assumptions'!G56+'Assumptions'!G57+'Assumptions'!G58+'Assumptions'!G59+'Assumptions'!G60+'Assumptions'!G61+'Assumptions'!G62+'Assumptions'!G63+'Assumptions'!G64+'Assumptions'!G65)*(80%+20%*(MAX(50%,(1-'Assumptions'!G17-'Assumptions'!G18)+D88)/(1-'Assumptions'!G17-'Assumptions'!G18)))+((('Assumptions'!G6*('Assumptions'!G16*(1+C88))*'Assumptions'!G13)*(1-'Assumptions'!G17-MAX(0,'Assumptions'!G18-D88)-'Assumptions'!G19)-'Assumptions'!G6*('Assumptions'!G16*(1+C88))*('Assumptions'!G20+E88)-'Assumptions'!G6*'Assumptions'!G21)+('26 West'!B47*(60%+40%*(MAX(50%,(1-'Assumptions'!G17-'Assumptions'!G18)+D88)/(1-'Assumptions'!G17-'Assumptions'!G18)))))*'Assumptions'!G28))/('Assumptions'!G34+F88))*55%,(((('Assumptions'!G6*('Assumptions'!G16*(1+C88))*'Assumptions'!G13)*(1-'Assumptions'!G17-MAX(0,'Assumptions'!G18-D88)-'Assumptions'!G19)-'Assumptions'!G6*('Assumptions'!G16*(1+C88))*('Assumptions'!G20+E88)-'Assumptions'!G6*'Assumptions'!G21)+('26 West'!B47*(60%+40%*(MAX(50%,(1-'Assumptions'!G17-'Assumptions'!G18)+D88)/(1-'Assumptions'!G17-'Assumptions'!G18)))))-(('Assumptions'!G52*(1+'Assumptions'!E77))+('Assumptions'!G53*(1+'Assumptions'!F77))+(('Assumptions'!G54*(1+'Assumptions'!G77))+('Assumptions'!G55*(1+'Assumptions'!G77))+'Assumptions'!G56+'Assumptions'!G57+'Assumptions'!G58+'Assumptions'!G59+'Assumptions'!G60+'Assumptions'!G61+'Assumptions'!G62+'Assumptions'!G63+'Assumptions'!G64+'Assumptions'!G65)*(80%+20%*(MAX(50%,(1-'Assumptions'!G17-'Assumptions'!G18)+D88)/(1-'Assumptions'!G17-'Assumptions'!G18)))+((('Assumptions'!G6*('Assumptions'!G16*(1+C88))*'Assumptions'!G13)*(1-'Assumptions'!G17-MAX(0,'Assumptions'!G18-D88)-'Assumptions'!G19)-'Assumptions'!G6*('Assumptions'!G16*(1+C88))*('Assumptions'!G20+E88)-'Assumptions'!G6*'Assumptions'!G21)+('26 West'!B47*(60%+40%*(MAX(50%,(1-'Assumptions'!G17-'Assumptions'!G18)+D88)/(1-'Assumptions'!G17-'Assumptions'!G18)))))*'Assumptions'!G28))/(1.30*(-PMT(('Assumptions'!G37+2%)/12,30*12,1)*12))))*(-PMT(('Assumptions'!G37+2%)/12,30*12,1)*12),'26 West'!B98)),"")</x:f>
        <x:v>3.21082677033827</x:v>
      </x:c>
      <x:c r="M88" s="106" t="n">
        <x:f>IF((IF(G88=1,MAX(0,MIN(MAX(0,(((('Assumptions'!G6*('Assumptions'!G16*(1+C88))*'Assumptions'!G13)*(1-'Assumptions'!G17-MAX(0,'Assumptions'!G18-D88)-'Assumptions'!G19)-'Assumptions'!G6*('Assumptions'!G16*(1+C88))*('Assumptions'!G20+E88)-'Assumptions'!G6*'Assumptions'!G21)+('26 West'!B47*(60%+40%*(MAX(50%,(1-'Assumptions'!G17-'Assumptions'!G18)+D88)/(1-'Assumptions'!G17-'Assumptions'!G18)))))-(('Assumptions'!G52*(1+'Assumptions'!E77))+('Assumptions'!G53*(1+'Assumptions'!F77))+(('Assumptions'!G54*(1+'Assumptions'!G77))+('Assumptions'!G55*(1+'Assumptions'!G77))+'Assumptions'!G56+'Assumptions'!G57+'Assumptions'!G58+'Assumptions'!G59+'Assumptions'!G60+'Assumptions'!G61+'Assumptions'!G62+'Assumptions'!G63+'Assumptions'!G64+'Assumptions'!G65)*(80%+20%*(MAX(50%,(1-'Assumptions'!G17-'Assumptions'!G18)+D88)/(1-'Assumptions'!G17-'Assumptions'!G18)))+((('Assumptions'!G6*('Assumptions'!G16*(1+C88))*'Assumptions'!G13)*(1-'Assumptions'!G17-MAX(0,'Assumptions'!G18-D88)-'Assumptions'!G19)-'Assumptions'!G6*('Assumptions'!G16*(1+C88))*('Assumptions'!G20+E88)-'Assumptions'!G6*'Assumptions'!G21)+('26 West'!B47*(60%+40%*(MAX(50%,(1-'Assumptions'!G17-'Assumptions'!G18)+D88)/(1-'Assumptions'!G17-'Assumptions'!G18)))))*'Assumptions'!G28))/('Assumptions'!G34+F88))*55%,(((('Assumptions'!G6*('Assumptions'!G16*(1+C88))*'Assumptions'!G13)*(1-'Assumptions'!G17-MAX(0,'Assumptions'!G18-D88)-'Assumptions'!G19)-'Assumptions'!G6*('Assumptions'!G16*(1+C88))*('Assumptions'!G20+E88)-'Assumptions'!G6*'Assumptions'!G21)+('26 West'!B47*(60%+40%*(MAX(50%,(1-'Assumptions'!G17-'Assumptions'!G18)+D88)/(1-'Assumptions'!G17-'Assumptions'!G18)))))-(('Assumptions'!G52*(1+'Assumptions'!E77))+('Assumptions'!G53*(1+'Assumptions'!F77))+(('Assumptions'!G54*(1+'Assumptions'!G77))+('Assumptions'!G55*(1+'Assumptions'!G77))+'Assumptions'!G56+'Assumptions'!G57+'Assumptions'!G58+'Assumptions'!G59+'Assumptions'!G60+'Assumptions'!G61+'Assumptions'!G62+'Assumptions'!G63+'Assumptions'!G64+'Assumptions'!G65)*(80%+20%*(MAX(50%,(1-'Assumptions'!G17-'Assumptions'!G18)+D88)/(1-'Assumptions'!G17-'Assumptions'!G18)))+((('Assumptions'!G6*('Assumptions'!G16*(1+C88))*'Assumptions'!G13)*(1-'Assumptions'!G17-MAX(0,'Assumptions'!G18-D88)-'Assumptions'!G19)-'Assumptions'!G6*('Assumptions'!G16*(1+C88))*('Assumptions'!G20+E88)-'Assumptions'!G6*'Assumptions'!G21)+('26 West'!B47*(60%+40%*(MAX(50%,(1-'Assumptions'!G17-'Assumptions'!G18)+D88)/(1-'Assumptions'!G17-'Assumptions'!G18)))))*'Assumptions'!G28))/(1.30*(-PMT(('Assumptions'!G37+2%)/12,30*12,1)*12)))),'Assumptions'!G36))&gt;0,J88/(IF(G88=1,MAX(0,MIN(MAX(0,(((('Assumptions'!G6*('Assumptions'!G16*(1+C88))*'Assumptions'!G13)*(1-'Assumptions'!G17-MAX(0,'Assumptions'!G18-D88)-'Assumptions'!G19)-'Assumptions'!G6*('Assumptions'!G16*(1+C88))*('Assumptions'!G20+E88)-'Assumptions'!G6*'Assumptions'!G21)+('26 West'!B47*(60%+40%*(MAX(50%,(1-'Assumptions'!G17-'Assumptions'!G18)+D88)/(1-'Assumptions'!G17-'Assumptions'!G18)))))-(('Assumptions'!G52*(1+'Assumptions'!E77))+('Assumptions'!G53*(1+'Assumptions'!F77))+(('Assumptions'!G54*(1+'Assumptions'!G77))+('Assumptions'!G55*(1+'Assumptions'!G77))+'Assumptions'!G56+'Assumptions'!G57+'Assumptions'!G58+'Assumptions'!G59+'Assumptions'!G60+'Assumptions'!G61+'Assumptions'!G62+'Assumptions'!G63+'Assumptions'!G64+'Assumptions'!G65)*(80%+20%*(MAX(50%,(1-'Assumptions'!G17-'Assumptions'!G18)+D88)/(1-'Assumptions'!G17-'Assumptions'!G18)))+((('Assumptions'!G6*('Assumptions'!G16*(1+C88))*'Assumptions'!G13)*(1-'Assumptions'!G17-MAX(0,'Assumptions'!G18-D88)-'Assumptions'!G19)-'Assumptions'!G6*('Assumptions'!G16*(1+C88))*('Assumptions'!G20+E88)-'Assumptions'!G6*'Assumptions'!G21)+('26 West'!B47*(60%+40%*(MAX(50%,(1-'Assumptions'!G17-'Assumptions'!G18)+D88)/(1-'Assumptions'!G17-'Assumptions'!G18)))))*'Assumptions'!G28))/('Assumptions'!G34+F88))*55%,(((('Assumptions'!G6*('Assumptions'!G16*(1+C88))*'Assumptions'!G13)*(1-'Assumptions'!G17-MAX(0,'Assumptions'!G18-D88)-'Assumptions'!G19)-'Assumptions'!G6*('Assumptions'!G16*(1+C88))*('Assumptions'!G20+E88)-'Assumptions'!G6*'Assumptions'!G21)+('26 West'!B47*(60%+40%*(MAX(50%,(1-'Assumptions'!G17-'Assumptions'!G18)+D88)/(1-'Assumptions'!G17-'Assumptions'!G18)))))-(('Assumptions'!G52*(1+'Assumptions'!E77))+('Assumptions'!G53*(1+'Assumptions'!F77))+(('Assumptions'!G54*(1+'Assumptions'!G77))+('Assumptions'!G55*(1+'Assumptions'!G77))+'Assumptions'!G56+'Assumptions'!G57+'Assumptions'!G58+'Assumptions'!G59+'Assumptions'!G60+'Assumptions'!G61+'Assumptions'!G62+'Assumptions'!G63+'Assumptions'!G64+'Assumptions'!G65)*(80%+20%*(MAX(50%,(1-'Assumptions'!G17-'Assumptions'!G18)+D88)/(1-'Assumptions'!G17-'Assumptions'!G18)))+((('Assumptions'!G6*('Assumptions'!G16*(1+C88))*'Assumptions'!G13)*(1-'Assumptions'!G17-MAX(0,'Assumptions'!G18-D88)-'Assumptions'!G19)-'Assumptions'!G6*('Assumptions'!G16*(1+C88))*('Assumptions'!G20+E88)-'Assumptions'!G6*'Assumptions'!G21)+('26 West'!B47*(60%+40%*(MAX(50%,(1-'Assumptions'!G17-'Assumptions'!G18)+D88)/(1-'Assumptions'!G17-'Assumptions'!G18)))))*'Assumptions'!G28))/(1.30*(-PMT(('Assumptions'!G37+2%)/12,30*12,1)*12)))),'Assumptions'!G36)),"")</x:f>
        <x:v>0.23723535241041507</x:v>
      </x:c>
      <x:c r="N88" s="110" t="n">
        <x:f>J88-'26 West'!B76-(IF(G88=1,MAX(0,MIN(MAX(0,(((('Assumptions'!G6*('Assumptions'!G16*(1+C88))*'Assumptions'!G13)*(1-'Assumptions'!G17-MAX(0,'Assumptions'!G18-D88)-'Assumptions'!G19)-'Assumptions'!G6*('Assumptions'!G16*(1+C88))*('Assumptions'!G20+E88)-'Assumptions'!G6*'Assumptions'!G21)+('26 West'!B47*(60%+40%*(MAX(50%,(1-'Assumptions'!G17-'Assumptions'!G18)+D88)/(1-'Assumptions'!G17-'Assumptions'!G18)))))-(('Assumptions'!G52*(1+'Assumptions'!E77))+('Assumptions'!G53*(1+'Assumptions'!F77))+(('Assumptions'!G54*(1+'Assumptions'!G77))+('Assumptions'!G55*(1+'Assumptions'!G77))+'Assumptions'!G56+'Assumptions'!G57+'Assumptions'!G58+'Assumptions'!G59+'Assumptions'!G60+'Assumptions'!G61+'Assumptions'!G62+'Assumptions'!G63+'Assumptions'!G64+'Assumptions'!G65)*(80%+20%*(MAX(50%,(1-'Assumptions'!G17-'Assumptions'!G18)+D88)/(1-'Assumptions'!G17-'Assumptions'!G18)))+((('Assumptions'!G6*('Assumptions'!G16*(1+C88))*'Assumptions'!G13)*(1-'Assumptions'!G17-MAX(0,'Assumptions'!G18-D88)-'Assumptions'!G19)-'Assumptions'!G6*('Assumptions'!G16*(1+C88))*('Assumptions'!G20+E88)-'Assumptions'!G6*'Assumptions'!G21)+('26 West'!B47*(60%+40%*(MAX(50%,(1-'Assumptions'!G17-'Assumptions'!G18)+D88)/(1-'Assumptions'!G17-'Assumptions'!G18)))))*'Assumptions'!G28))/('Assumptions'!G34+F88))*55%,(((('Assumptions'!G6*('Assumptions'!G16*(1+C88))*'Assumptions'!G13)*(1-'Assumptions'!G17-MAX(0,'Assumptions'!G18-D88)-'Assumptions'!G19)-'Assumptions'!G6*('Assumptions'!G16*(1+C88))*('Assumptions'!G20+E88)-'Assumptions'!G6*'Assumptions'!G21)+('26 West'!B47*(60%+40%*(MAX(50%,(1-'Assumptions'!G17-'Assumptions'!G18)+D88)/(1-'Assumptions'!G17-'Assumptions'!G18)))))-(('Assumptions'!G52*(1+'Assumptions'!E77))+('Assumptions'!G53*(1+'Assumptions'!F77))+(('Assumptions'!G54*(1+'Assumptions'!G77))+('Assumptions'!G55*(1+'Assumptions'!G77))+'Assumptions'!G56+'Assumptions'!G57+'Assumptions'!G58+'Assumptions'!G59+'Assumptions'!G60+'Assumptions'!G61+'Assumptions'!G62+'Assumptions'!G63+'Assumptions'!G64+'Assumptions'!G65)*(80%+20%*(MAX(50%,(1-'Assumptions'!G17-'Assumptions'!G18)+D88)/(1-'Assumptions'!G17-'Assumptions'!G18)))+((('Assumptions'!G6*('Assumptions'!G16*(1+C88))*'Assumptions'!G13)*(1-'Assumptions'!G17-MAX(0,'Assumptions'!G18-D88)-'Assumptions'!G19)-'Assumptions'!G6*('Assumptions'!G16*(1+C88))*('Assumptions'!G20+E88)-'Assumptions'!G6*'Assumptions'!G21)+('26 West'!B47*(60%+40%*(MAX(50%,(1-'Assumptions'!G17-'Assumptions'!G18)+D88)/(1-'Assumptions'!G17-'Assumptions'!G18)))))*'Assumptions'!G28))/(1.30*(-PMT(('Assumptions'!G37+2%)/12,30*12,1)*12))))*(-PMT(('Assumptions'!G37+2%)/12,30*12,1)*12),'26 West'!B98))-'26 West'!B102-'Assumptions'!G6*'Assumptions'!I77</x:f>
        <x:v>6028518.895455233</x:v>
      </x:c>
      <x:c r="O88" s="110" t="n">
        <x:f>MAX(0,(((('Assumptions'!G6*('Assumptions'!G16*(1+C88))*'Assumptions'!G13)*(1-'Assumptions'!G17-MAX(0,'Assumptions'!G18-D88)-'Assumptions'!G19)-'Assumptions'!G6*('Assumptions'!G16*(1+C88))*('Assumptions'!G20+E88)-'Assumptions'!G6*'Assumptions'!G21)+('26 West'!B47*(60%+40%*(MAX(50%,(1-'Assumptions'!G17-'Assumptions'!G18)+D88)/(1-'Assumptions'!G17-'Assumptions'!G18)))))-(('Assumptions'!G52*(1+'Assumptions'!E77))+('Assumptions'!G53*(1+'Assumptions'!F77))+(('Assumptions'!G54*(1+'Assumptions'!G77))+('Assumptions'!G55*(1+'Assumptions'!G77))+'Assumptions'!G56+'Assumptions'!G57+'Assumptions'!G58+'Assumptions'!G59+'Assumptions'!G60+'Assumptions'!G61+'Assumptions'!G62+'Assumptions'!G63+'Assumptions'!G64+'Assumptions'!G65)*(80%+20%*(MAX(50%,(1-'Assumptions'!G17-'Assumptions'!G18)+D88)/(1-'Assumptions'!G17-'Assumptions'!G18)))+((('Assumptions'!G6*('Assumptions'!G16*(1+C88))*'Assumptions'!G13)*(1-'Assumptions'!G17-MAX(0,'Assumptions'!G18-D88)-'Assumptions'!G19)-'Assumptions'!G6*('Assumptions'!G16*(1+C88))*('Assumptions'!G20+E88)-'Assumptions'!G6*'Assumptions'!G21)+('26 West'!B47*(60%+40%*(MAX(50%,(1-'Assumptions'!G17-'Assumptions'!G18)+D88)/(1-'Assumptions'!G17-'Assumptions'!G18)))))*'Assumptions'!G28))/('Assumptions'!G34+F88))</x:f>
        <x:v>153372655.33333334</x:v>
      </x:c>
      <x:c r="P88" s="106" t="n">
        <x:f>IF(O88&gt;0,(IF(G88=1,MAX(0,MIN(MAX(0,(((('Assumptions'!G6*('Assumptions'!G16*(1+C88))*'Assumptions'!G13)*(1-'Assumptions'!G17-MAX(0,'Assumptions'!G18-D88)-'Assumptions'!G19)-'Assumptions'!G6*('Assumptions'!G16*(1+C88))*('Assumptions'!G20+E88)-'Assumptions'!G6*'Assumptions'!G21)+('26 West'!B47*(60%+40%*(MAX(50%,(1-'Assumptions'!G17-'Assumptions'!G18)+D88)/(1-'Assumptions'!G17-'Assumptions'!G18)))))-(('Assumptions'!G52*(1+'Assumptions'!E77))+('Assumptions'!G53*(1+'Assumptions'!F77))+(('Assumptions'!G54*(1+'Assumptions'!G77))+('Assumptions'!G55*(1+'Assumptions'!G77))+'Assumptions'!G56+'Assumptions'!G57+'Assumptions'!G58+'Assumptions'!G59+'Assumptions'!G60+'Assumptions'!G61+'Assumptions'!G62+'Assumptions'!G63+'Assumptions'!G64+'Assumptions'!G65)*(80%+20%*(MAX(50%,(1-'Assumptions'!G17-'Assumptions'!G18)+D88)/(1-'Assumptions'!G17-'Assumptions'!G18)))+((('Assumptions'!G6*('Assumptions'!G16*(1+C88))*'Assumptions'!G13)*(1-'Assumptions'!G17-MAX(0,'Assumptions'!G18-D88)-'Assumptions'!G19)-'Assumptions'!G6*('Assumptions'!G16*(1+C88))*('Assumptions'!G20+E88)-'Assumptions'!G6*'Assumptions'!G21)+('26 West'!B47*(60%+40%*(MAX(50%,(1-'Assumptions'!G17-'Assumptions'!G18)+D88)/(1-'Assumptions'!G17-'Assumptions'!G18)))))*'Assumptions'!G28))/('Assumptions'!G34+F88))*55%,(((('Assumptions'!G6*('Assumptions'!G16*(1+C88))*'Assumptions'!G13)*(1-'Assumptions'!G17-MAX(0,'Assumptions'!G18-D88)-'Assumptions'!G19)-'Assumptions'!G6*('Assumptions'!G16*(1+C88))*('Assumptions'!G20+E88)-'Assumptions'!G6*'Assumptions'!G21)+('26 West'!B47*(60%+40%*(MAX(50%,(1-'Assumptions'!G17-'Assumptions'!G18)+D88)/(1-'Assumptions'!G17-'Assumptions'!G18)))))-(('Assumptions'!G52*(1+'Assumptions'!E77))+('Assumptions'!G53*(1+'Assumptions'!F77))+(('Assumptions'!G54*(1+'Assumptions'!G77))+('Assumptions'!G55*(1+'Assumptions'!G77))+'Assumptions'!G56+'Assumptions'!G57+'Assumptions'!G58+'Assumptions'!G59+'Assumptions'!G60+'Assumptions'!G61+'Assumptions'!G62+'Assumptions'!G63+'Assumptions'!G64+'Assumptions'!G65)*(80%+20%*(MAX(50%,(1-'Assumptions'!G17-'Assumptions'!G18)+D88)/(1-'Assumptions'!G17-'Assumptions'!G18)))+((('Assumptions'!G6*('Assumptions'!G16*(1+C88))*'Assumptions'!G13)*(1-'Assumptions'!G17-MAX(0,'Assumptions'!G18-D88)-'Assumptions'!G19)-'Assumptions'!G6*('Assumptions'!G16*(1+C88))*('Assumptions'!G20+E88)-'Assumptions'!G6*'Assumptions'!G21)+('26 West'!B47*(60%+40%*(MAX(50%,(1-'Assumptions'!G17-'Assumptions'!G18)+D88)/(1-'Assumptions'!G17-'Assumptions'!G18)))))*'Assumptions'!G28))/(1.30*(-PMT(('Assumptions'!G37+2%)/12,30*12,1)*12)))),'Assumptions'!G36))/O88,"")</x:f>
        <x:v>0.2529134017774911</x:v>
      </x:c>
      <x:c r="Q88" s="110" t="n">
        <x:f>O88-(IF(G88=1,MAX(0,MIN(MAX(0,(((('Assumptions'!G6*('Assumptions'!G16*(1+C88))*'Assumptions'!G13)*(1-'Assumptions'!G17-MAX(0,'Assumptions'!G18-D88)-'Assumptions'!G19)-'Assumptions'!G6*('Assumptions'!G16*(1+C88))*('Assumptions'!G20+E88)-'Assumptions'!G6*'Assumptions'!G21)+('26 West'!B47*(60%+40%*(MAX(50%,(1-'Assumptions'!G17-'Assumptions'!G18)+D88)/(1-'Assumptions'!G17-'Assumptions'!G18)))))-(('Assumptions'!G52*(1+'Assumptions'!E77))+('Assumptions'!G53*(1+'Assumptions'!F77))+(('Assumptions'!G54*(1+'Assumptions'!G77))+('Assumptions'!G55*(1+'Assumptions'!G77))+'Assumptions'!G56+'Assumptions'!G57+'Assumptions'!G58+'Assumptions'!G59+'Assumptions'!G60+'Assumptions'!G61+'Assumptions'!G62+'Assumptions'!G63+'Assumptions'!G64+'Assumptions'!G65)*(80%+20%*(MAX(50%,(1-'Assumptions'!G17-'Assumptions'!G18)+D88)/(1-'Assumptions'!G17-'Assumptions'!G18)))+((('Assumptions'!G6*('Assumptions'!G16*(1+C88))*'Assumptions'!G13)*(1-'Assumptions'!G17-MAX(0,'Assumptions'!G18-D88)-'Assumptions'!G19)-'Assumptions'!G6*('Assumptions'!G16*(1+C88))*('Assumptions'!G20+E88)-'Assumptions'!G6*'Assumptions'!G21)+('26 West'!B47*(60%+40%*(MAX(50%,(1-'Assumptions'!G17-'Assumptions'!G18)+D88)/(1-'Assumptions'!G17-'Assumptions'!G18)))))*'Assumptions'!G28))/('Assumptions'!G34+F88))*55%,(((('Assumptions'!G6*('Assumptions'!G16*(1+C88))*'Assumptions'!G13)*(1-'Assumptions'!G17-MAX(0,'Assumptions'!G18-D88)-'Assumptions'!G19)-'Assumptions'!G6*('Assumptions'!G16*(1+C88))*('Assumptions'!G20+E88)-'Assumptions'!G6*'Assumptions'!G21)+('26 West'!B47*(60%+40%*(MAX(50%,(1-'Assumptions'!G17-'Assumptions'!G18)+D88)/(1-'Assumptions'!G17-'Assumptions'!G18)))))-(('Assumptions'!G52*(1+'Assumptions'!E77))+('Assumptions'!G53*(1+'Assumptions'!F77))+(('Assumptions'!G54*(1+'Assumptions'!G77))+('Assumptions'!G55*(1+'Assumptions'!G77))+'Assumptions'!G56+'Assumptions'!G57+'Assumptions'!G58+'Assumptions'!G59+'Assumptions'!G60+'Assumptions'!G61+'Assumptions'!G62+'Assumptions'!G63+'Assumptions'!G64+'Assumptions'!G65)*(80%+20%*(MAX(50%,(1-'Assumptions'!G17-'Assumptions'!G18)+D88)/(1-'Assumptions'!G17-'Assumptions'!G18)))+((('Assumptions'!G6*('Assumptions'!G16*(1+C88))*'Assumptions'!G13)*(1-'Assumptions'!G17-MAX(0,'Assumptions'!G18-D88)-'Assumptions'!G19)-'Assumptions'!G6*('Assumptions'!G16*(1+C88))*('Assumptions'!G20+E88)-'Assumptions'!G6*'Assumptions'!G21)+('26 West'!B47*(60%+40%*(MAX(50%,(1-'Assumptions'!G17-'Assumptions'!G18)+D88)/(1-'Assumptions'!G17-'Assumptions'!G18)))))*'Assumptions'!G28))/(1.30*(-PMT(('Assumptions'!G37+2%)/12,30*12,1)*12)))),'Assumptions'!G36))-'Assumptions'!G41</x:f>
        <x:v>114582655.33333334</x:v>
      </x:c>
      <x:c r="R88" s="110" t="n">
        <x:f>IF(G88=1,MAX(0,'Assumptions'!G36-(MAX(0,MIN(MAX(0,(((('Assumptions'!G6*('Assumptions'!G16*(1+C88))*'Assumptions'!G13)*(1-'Assumptions'!G17-MAX(0,'Assumptions'!G18-D88)-'Assumptions'!G19)-'Assumptions'!G6*('Assumptions'!G16*(1+C88))*('Assumptions'!G20+E88)-'Assumptions'!G6*'Assumptions'!G21)+('26 West'!B47*(60%+40%*(MAX(50%,(1-'Assumptions'!G17-'Assumptions'!G18)+D88)/(1-'Assumptions'!G17-'Assumptions'!G18)))))-(('Assumptions'!G52*(1+'Assumptions'!E77))+('Assumptions'!G53*(1+'Assumptions'!F77))+(('Assumptions'!G54*(1+'Assumptions'!G77))+('Assumptions'!G55*(1+'Assumptions'!G77))+'Assumptions'!G56+'Assumptions'!G57+'Assumptions'!G58+'Assumptions'!G59+'Assumptions'!G60+'Assumptions'!G61+'Assumptions'!G62+'Assumptions'!G63+'Assumptions'!G64+'Assumptions'!G65)*(80%+20%*(MAX(50%,(1-'Assumptions'!G17-'Assumptions'!G18)+D88)/(1-'Assumptions'!G17-'Assumptions'!G18)))+((('Assumptions'!G6*('Assumptions'!G16*(1+C88))*'Assumptions'!G13)*(1-'Assumptions'!G17-MAX(0,'Assumptions'!G18-D88)-'Assumptions'!G19)-'Assumptions'!G6*('Assumptions'!G16*(1+C88))*('Assumptions'!G20+E88)-'Assumptions'!G6*'Assumptions'!G21)+('26 West'!B47*(60%+40%*(MAX(50%,(1-'Assumptions'!G17-'Assumptions'!G18)+D88)/(1-'Assumptions'!G17-'Assumptions'!G18)))))*'Assumptions'!G28))/('Assumptions'!G34+F88))*55%,(((('Assumptions'!G6*('Assumptions'!G16*(1+C88))*'Assumptions'!G13)*(1-'Assumptions'!G17-MAX(0,'Assumptions'!G18-D88)-'Assumptions'!G19)-'Assumptions'!G6*('Assumptions'!G16*(1+C88))*('Assumptions'!G20+E88)-'Assumptions'!G6*'Assumptions'!G21)+('26 West'!B47*(60%+40%*(MAX(50%,(1-'Assumptions'!G17-'Assumptions'!G18)+D88)/(1-'Assumptions'!G17-'Assumptions'!G18)))))-(('Assumptions'!G52*(1+'Assumptions'!E77))+('Assumptions'!G53*(1+'Assumptions'!F77))+(('Assumptions'!G54*(1+'Assumptions'!G77))+('Assumptions'!G55*(1+'Assumptions'!G77))+'Assumptions'!G56+'Assumptions'!G57+'Assumptions'!G58+'Assumptions'!G59+'Assumptions'!G60+'Assumptions'!G61+'Assumptions'!G62+'Assumptions'!G63+'Assumptions'!G64+'Assumptions'!G65)*(80%+20%*(MAX(50%,(1-'Assumptions'!G17-'Assumptions'!G18)+D88)/(1-'Assumptions'!G17-'Assumptions'!G18)))+((('Assumptions'!G6*('Assumptions'!G16*(1+C88))*'Assumptions'!G13)*(1-'Assumptions'!G17-MAX(0,'Assumptions'!G18-D88)-'Assumptions'!G19)-'Assumptions'!G6*('Assumptions'!G16*(1+C88))*('Assumptions'!G20+E88)-'Assumptions'!G6*'Assumptions'!G21)+('26 West'!B47*(60%+40%*(MAX(50%,(1-'Assumptions'!G17-'Assumptions'!G18)+D88)/(1-'Assumptions'!G17-'Assumptions'!G18)))))*'Assumptions'!G28))/(1.30*(-PMT(('Assumptions'!G37+2%)/12,30*12,1)*12)))))),0)</x:f>
        <x:v>0</x:v>
      </x:c>
      <x:c r="S88" s="32" t="str">
        <x:v>Property cash flow, then common equity</x:v>
      </x:c>
    </x:row>
    <x:row r="89">
      <x:c r="A89" s="32" t="str">
        <x:v>26 West</x:v>
      </x:c>
      <x:c r="B89" s="32" t="str">
        <x:v>Two month concession</x:v>
      </x:c>
      <x:c r="C89" s="104" t="n">
        <x:f>'Assumptions'!B78</x:f>
        <x:v>0</x:v>
      </x:c>
      <x:c r="D89" s="104" t="n">
        <x:f>'Assumptions'!C78</x:f>
        <x:v>0</x:v>
      </x:c>
      <x:c r="E89" s="102" t="n">
        <x:f>'Assumptions'!D78</x:f>
        <x:v>2</x:v>
      </x:c>
      <x:c r="F89" s="104" t="n">
        <x:f>'Assumptions'!H78</x:f>
        <x:v>0.0025</x:v>
      </x:c>
      <x:c r="G89" s="91" t="n">
        <x:f>'Assumptions'!J78</x:f>
        <x:v>0</x:v>
      </x:c>
      <x:c r="H89" s="110" t="n">
        <x:f>(('Assumptions'!G6*('Assumptions'!G16*(1+C89))*'Assumptions'!G13)*(1-'Assumptions'!G17-MAX(0,'Assumptions'!G18-D89)-'Assumptions'!G19)-'Assumptions'!G6*('Assumptions'!G16*(1+C89))*('Assumptions'!G20+E89)-'Assumptions'!G6*'Assumptions'!G21)/'Assumptions'!G6/'Assumptions'!G13</x:f>
        <x:v>1108.8333333333333</x:v>
      </x:c>
      <x:c r="I89" s="110" t="n">
        <x:f>((('Assumptions'!G6*('Assumptions'!G16*(1+C89))*'Assumptions'!G13)*(1-'Assumptions'!G17-MAX(0,'Assumptions'!G18-D89)-'Assumptions'!G19)-'Assumptions'!G6*('Assumptions'!G16*(1+C89))*('Assumptions'!G20+E89)-'Assumptions'!G6*'Assumptions'!G21)+('26 West'!B47*(60%+40%*(MAX(50%,(1-'Assumptions'!G17-'Assumptions'!G18)+D89)/(1-'Assumptions'!G17-'Assumptions'!G18)))))</x:f>
        <x:v>14370156</x:v>
      </x:c>
      <x:c r="J89" s="110" t="n">
        <x:f>(((('Assumptions'!G6*('Assumptions'!G16*(1+C89))*'Assumptions'!G13)*(1-'Assumptions'!G17-MAX(0,'Assumptions'!G18-D89)-'Assumptions'!G19)-'Assumptions'!G6*('Assumptions'!G16*(1+C89))*('Assumptions'!G20+E89)-'Assumptions'!G6*'Assumptions'!G21)+('26 West'!B47*(60%+40%*(MAX(50%,(1-'Assumptions'!G17-'Assumptions'!G18)+D89)/(1-'Assumptions'!G17-'Assumptions'!G18)))))-(('Assumptions'!G52*(1+'Assumptions'!E78))+('Assumptions'!G53*(1+'Assumptions'!F78))+(('Assumptions'!G54*(1+'Assumptions'!G78))+('Assumptions'!G55*(1+'Assumptions'!G78))+'Assumptions'!G56+'Assumptions'!G57+'Assumptions'!G58+'Assumptions'!G59+'Assumptions'!G60+'Assumptions'!G61+'Assumptions'!G62+'Assumptions'!G63+'Assumptions'!G64+'Assumptions'!G65)*(80%+20%*(MAX(50%,(1-'Assumptions'!G17-'Assumptions'!G18)+D89)/(1-'Assumptions'!G17-'Assumptions'!G18)))+((('Assumptions'!G6*('Assumptions'!G16*(1+C89))*'Assumptions'!G13)*(1-'Assumptions'!G17-MAX(0,'Assumptions'!G18-D89)-'Assumptions'!G19)-'Assumptions'!G6*('Assumptions'!G16*(1+C89))*('Assumptions'!G20+E89)-'Assumptions'!G6*'Assumptions'!G21)+('26 West'!B47*(60%+40%*(MAX(50%,(1-'Assumptions'!G17-'Assumptions'!G18)+D89)/(1-'Assumptions'!G17-'Assumptions'!G18)))))*'Assumptions'!G28))</x:f>
        <x:v>7809051.32</x:v>
      </x:c>
      <x:c r="K89" s="106" t="n">
        <x:f>J89/'26 West'!B73-1</x:f>
        <x:v>-0.26299579968314823</x:v>
      </x:c>
      <x:c r="L89" s="112" t="n">
        <x:f>IF((IF(G89=1,MAX(0,MIN(MAX(0,(((('Assumptions'!G6*('Assumptions'!G16*(1+C89))*'Assumptions'!G13)*(1-'Assumptions'!G17-MAX(0,'Assumptions'!G18-D89)-'Assumptions'!G19)-'Assumptions'!G6*('Assumptions'!G16*(1+C89))*('Assumptions'!G20+E89)-'Assumptions'!G6*'Assumptions'!G21)+('26 West'!B47*(60%+40%*(MAX(50%,(1-'Assumptions'!G17-'Assumptions'!G18)+D89)/(1-'Assumptions'!G17-'Assumptions'!G18)))))-(('Assumptions'!G52*(1+'Assumptions'!E78))+('Assumptions'!G53*(1+'Assumptions'!F78))+(('Assumptions'!G54*(1+'Assumptions'!G78))+('Assumptions'!G55*(1+'Assumptions'!G78))+'Assumptions'!G56+'Assumptions'!G57+'Assumptions'!G58+'Assumptions'!G59+'Assumptions'!G60+'Assumptions'!G61+'Assumptions'!G62+'Assumptions'!G63+'Assumptions'!G64+'Assumptions'!G65)*(80%+20%*(MAX(50%,(1-'Assumptions'!G17-'Assumptions'!G18)+D89)/(1-'Assumptions'!G17-'Assumptions'!G18)))+((('Assumptions'!G6*('Assumptions'!G16*(1+C89))*'Assumptions'!G13)*(1-'Assumptions'!G17-MAX(0,'Assumptions'!G18-D89)-'Assumptions'!G19)-'Assumptions'!G6*('Assumptions'!G16*(1+C89))*('Assumptions'!G20+E89)-'Assumptions'!G6*'Assumptions'!G21)+('26 West'!B47*(60%+40%*(MAX(50%,(1-'Assumptions'!G17-'Assumptions'!G18)+D89)/(1-'Assumptions'!G17-'Assumptions'!G18)))))*'Assumptions'!G28))/('Assumptions'!G34+F89))*55%,(((('Assumptions'!G6*('Assumptions'!G16*(1+C89))*'Assumptions'!G13)*(1-'Assumptions'!G17-MAX(0,'Assumptions'!G18-D89)-'Assumptions'!G19)-'Assumptions'!G6*('Assumptions'!G16*(1+C89))*('Assumptions'!G20+E89)-'Assumptions'!G6*'Assumptions'!G21)+('26 West'!B47*(60%+40%*(MAX(50%,(1-'Assumptions'!G17-'Assumptions'!G18)+D89)/(1-'Assumptions'!G17-'Assumptions'!G18)))))-(('Assumptions'!G52*(1+'Assumptions'!E78))+('Assumptions'!G53*(1+'Assumptions'!F78))+(('Assumptions'!G54*(1+'Assumptions'!G78))+('Assumptions'!G55*(1+'Assumptions'!G78))+'Assumptions'!G56+'Assumptions'!G57+'Assumptions'!G58+'Assumptions'!G59+'Assumptions'!G60+'Assumptions'!G61+'Assumptions'!G62+'Assumptions'!G63+'Assumptions'!G64+'Assumptions'!G65)*(80%+20%*(MAX(50%,(1-'Assumptions'!G17-'Assumptions'!G18)+D89)/(1-'Assumptions'!G17-'Assumptions'!G18)))+((('Assumptions'!G6*('Assumptions'!G16*(1+C89))*'Assumptions'!G13)*(1-'Assumptions'!G17-MAX(0,'Assumptions'!G18-D89)-'Assumptions'!G19)-'Assumptions'!G6*('Assumptions'!G16*(1+C89))*('Assumptions'!G20+E89)-'Assumptions'!G6*'Assumptions'!G21)+('26 West'!B47*(60%+40%*(MAX(50%,(1-'Assumptions'!G17-'Assumptions'!G18)+D89)/(1-'Assumptions'!G17-'Assumptions'!G18)))))*'Assumptions'!G28))/(1.30*(-PMT(('Assumptions'!G37+2%)/12,30*12,1)*12))))*(-PMT(('Assumptions'!G37+2%)/12,30*12,1)*12),'26 West'!B98))&gt;0,J89/(IF(G89=1,MAX(0,MIN(MAX(0,(((('Assumptions'!G6*('Assumptions'!G16*(1+C89))*'Assumptions'!G13)*(1-'Assumptions'!G17-MAX(0,'Assumptions'!G18-D89)-'Assumptions'!G19)-'Assumptions'!G6*('Assumptions'!G16*(1+C89))*('Assumptions'!G20+E89)-'Assumptions'!G6*'Assumptions'!G21)+('26 West'!B47*(60%+40%*(MAX(50%,(1-'Assumptions'!G17-'Assumptions'!G18)+D89)/(1-'Assumptions'!G17-'Assumptions'!G18)))))-(('Assumptions'!G52*(1+'Assumptions'!E78))+('Assumptions'!G53*(1+'Assumptions'!F78))+(('Assumptions'!G54*(1+'Assumptions'!G78))+('Assumptions'!G55*(1+'Assumptions'!G78))+'Assumptions'!G56+'Assumptions'!G57+'Assumptions'!G58+'Assumptions'!G59+'Assumptions'!G60+'Assumptions'!G61+'Assumptions'!G62+'Assumptions'!G63+'Assumptions'!G64+'Assumptions'!G65)*(80%+20%*(MAX(50%,(1-'Assumptions'!G17-'Assumptions'!G18)+D89)/(1-'Assumptions'!G17-'Assumptions'!G18)))+((('Assumptions'!G6*('Assumptions'!G16*(1+C89))*'Assumptions'!G13)*(1-'Assumptions'!G17-MAX(0,'Assumptions'!G18-D89)-'Assumptions'!G19)-'Assumptions'!G6*('Assumptions'!G16*(1+C89))*('Assumptions'!G20+E89)-'Assumptions'!G6*'Assumptions'!G21)+('26 West'!B47*(60%+40%*(MAX(50%,(1-'Assumptions'!G17-'Assumptions'!G18)+D89)/(1-'Assumptions'!G17-'Assumptions'!G18)))))*'Assumptions'!G28))/('Assumptions'!G34+F89))*55%,(((('Assumptions'!G6*('Assumptions'!G16*(1+C89))*'Assumptions'!G13)*(1-'Assumptions'!G17-MAX(0,'Assumptions'!G18-D89)-'Assumptions'!G19)-'Assumptions'!G6*('Assumptions'!G16*(1+C89))*('Assumptions'!G20+E89)-'Assumptions'!G6*'Assumptions'!G21)+('26 West'!B47*(60%+40%*(MAX(50%,(1-'Assumptions'!G17-'Assumptions'!G18)+D89)/(1-'Assumptions'!G17-'Assumptions'!G18)))))-(('Assumptions'!G52*(1+'Assumptions'!E78))+('Assumptions'!G53*(1+'Assumptions'!F78))+(('Assumptions'!G54*(1+'Assumptions'!G78))+('Assumptions'!G55*(1+'Assumptions'!G78))+'Assumptions'!G56+'Assumptions'!G57+'Assumptions'!G58+'Assumptions'!G59+'Assumptions'!G60+'Assumptions'!G61+'Assumptions'!G62+'Assumptions'!G63+'Assumptions'!G64+'Assumptions'!G65)*(80%+20%*(MAX(50%,(1-'Assumptions'!G17-'Assumptions'!G18)+D89)/(1-'Assumptions'!G17-'Assumptions'!G18)))+((('Assumptions'!G6*('Assumptions'!G16*(1+C89))*'Assumptions'!G13)*(1-'Assumptions'!G17-MAX(0,'Assumptions'!G18-D89)-'Assumptions'!G19)-'Assumptions'!G6*('Assumptions'!G16*(1+C89))*('Assumptions'!G20+E89)-'Assumptions'!G6*'Assumptions'!G21)+('26 West'!B47*(60%+40%*(MAX(50%,(1-'Assumptions'!G17-'Assumptions'!G18)+D89)/(1-'Assumptions'!G17-'Assumptions'!G18)))))*'Assumptions'!G28))/(1.30*(-PMT(('Assumptions'!G37+2%)/12,30*12,1)*12))))*(-PMT(('Assumptions'!G37+2%)/12,30*12,1)*12),'26 West'!B98)),"")</x:f>
        <x:v>2.724682894603751</x:v>
      </x:c>
      <x:c r="M89" s="106" t="n">
        <x:f>IF((IF(G89=1,MAX(0,MIN(MAX(0,(((('Assumptions'!G6*('Assumptions'!G16*(1+C89))*'Assumptions'!G13)*(1-'Assumptions'!G17-MAX(0,'Assumptions'!G18-D89)-'Assumptions'!G19)-'Assumptions'!G6*('Assumptions'!G16*(1+C89))*('Assumptions'!G20+E89)-'Assumptions'!G6*'Assumptions'!G21)+('26 West'!B47*(60%+40%*(MAX(50%,(1-'Assumptions'!G17-'Assumptions'!G18)+D89)/(1-'Assumptions'!G17-'Assumptions'!G18)))))-(('Assumptions'!G52*(1+'Assumptions'!E78))+('Assumptions'!G53*(1+'Assumptions'!F78))+(('Assumptions'!G54*(1+'Assumptions'!G78))+('Assumptions'!G55*(1+'Assumptions'!G78))+'Assumptions'!G56+'Assumptions'!G57+'Assumptions'!G58+'Assumptions'!G59+'Assumptions'!G60+'Assumptions'!G61+'Assumptions'!G62+'Assumptions'!G63+'Assumptions'!G64+'Assumptions'!G65)*(80%+20%*(MAX(50%,(1-'Assumptions'!G17-'Assumptions'!G18)+D89)/(1-'Assumptions'!G17-'Assumptions'!G18)))+((('Assumptions'!G6*('Assumptions'!G16*(1+C89))*'Assumptions'!G13)*(1-'Assumptions'!G17-MAX(0,'Assumptions'!G18-D89)-'Assumptions'!G19)-'Assumptions'!G6*('Assumptions'!G16*(1+C89))*('Assumptions'!G20+E89)-'Assumptions'!G6*'Assumptions'!G21)+('26 West'!B47*(60%+40%*(MAX(50%,(1-'Assumptions'!G17-'Assumptions'!G18)+D89)/(1-'Assumptions'!G17-'Assumptions'!G18)))))*'Assumptions'!G28))/('Assumptions'!G34+F89))*55%,(((('Assumptions'!G6*('Assumptions'!G16*(1+C89))*'Assumptions'!G13)*(1-'Assumptions'!G17-MAX(0,'Assumptions'!G18-D89)-'Assumptions'!G19)-'Assumptions'!G6*('Assumptions'!G16*(1+C89))*('Assumptions'!G20+E89)-'Assumptions'!G6*'Assumptions'!G21)+('26 West'!B47*(60%+40%*(MAX(50%,(1-'Assumptions'!G17-'Assumptions'!G18)+D89)/(1-'Assumptions'!G17-'Assumptions'!G18)))))-(('Assumptions'!G52*(1+'Assumptions'!E78))+('Assumptions'!G53*(1+'Assumptions'!F78))+(('Assumptions'!G54*(1+'Assumptions'!G78))+('Assumptions'!G55*(1+'Assumptions'!G78))+'Assumptions'!G56+'Assumptions'!G57+'Assumptions'!G58+'Assumptions'!G59+'Assumptions'!G60+'Assumptions'!G61+'Assumptions'!G62+'Assumptions'!G63+'Assumptions'!G64+'Assumptions'!G65)*(80%+20%*(MAX(50%,(1-'Assumptions'!G17-'Assumptions'!G18)+D89)/(1-'Assumptions'!G17-'Assumptions'!G18)))+((('Assumptions'!G6*('Assumptions'!G16*(1+C89))*'Assumptions'!G13)*(1-'Assumptions'!G17-MAX(0,'Assumptions'!G18-D89)-'Assumptions'!G19)-'Assumptions'!G6*('Assumptions'!G16*(1+C89))*('Assumptions'!G20+E89)-'Assumptions'!G6*'Assumptions'!G21)+('26 West'!B47*(60%+40%*(MAX(50%,(1-'Assumptions'!G17-'Assumptions'!G18)+D89)/(1-'Assumptions'!G17-'Assumptions'!G18)))))*'Assumptions'!G28))/(1.30*(-PMT(('Assumptions'!G37+2%)/12,30*12,1)*12)))),'Assumptions'!G36))&gt;0,J89/(IF(G89=1,MAX(0,MIN(MAX(0,(((('Assumptions'!G6*('Assumptions'!G16*(1+C89))*'Assumptions'!G13)*(1-'Assumptions'!G17-MAX(0,'Assumptions'!G18-D89)-'Assumptions'!G19)-'Assumptions'!G6*('Assumptions'!G16*(1+C89))*('Assumptions'!G20+E89)-'Assumptions'!G6*'Assumptions'!G21)+('26 West'!B47*(60%+40%*(MAX(50%,(1-'Assumptions'!G17-'Assumptions'!G18)+D89)/(1-'Assumptions'!G17-'Assumptions'!G18)))))-(('Assumptions'!G52*(1+'Assumptions'!E78))+('Assumptions'!G53*(1+'Assumptions'!F78))+(('Assumptions'!G54*(1+'Assumptions'!G78))+('Assumptions'!G55*(1+'Assumptions'!G78))+'Assumptions'!G56+'Assumptions'!G57+'Assumptions'!G58+'Assumptions'!G59+'Assumptions'!G60+'Assumptions'!G61+'Assumptions'!G62+'Assumptions'!G63+'Assumptions'!G64+'Assumptions'!G65)*(80%+20%*(MAX(50%,(1-'Assumptions'!G17-'Assumptions'!G18)+D89)/(1-'Assumptions'!G17-'Assumptions'!G18)))+((('Assumptions'!G6*('Assumptions'!G16*(1+C89))*'Assumptions'!G13)*(1-'Assumptions'!G17-MAX(0,'Assumptions'!G18-D89)-'Assumptions'!G19)-'Assumptions'!G6*('Assumptions'!G16*(1+C89))*('Assumptions'!G20+E89)-'Assumptions'!G6*'Assumptions'!G21)+('26 West'!B47*(60%+40%*(MAX(50%,(1-'Assumptions'!G17-'Assumptions'!G18)+D89)/(1-'Assumptions'!G17-'Assumptions'!G18)))))*'Assumptions'!G28))/('Assumptions'!G34+F89))*55%,(((('Assumptions'!G6*('Assumptions'!G16*(1+C89))*'Assumptions'!G13)*(1-'Assumptions'!G17-MAX(0,'Assumptions'!G18-D89)-'Assumptions'!G19)-'Assumptions'!G6*('Assumptions'!G16*(1+C89))*('Assumptions'!G20+E89)-'Assumptions'!G6*'Assumptions'!G21)+('26 West'!B47*(60%+40%*(MAX(50%,(1-'Assumptions'!G17-'Assumptions'!G18)+D89)/(1-'Assumptions'!G17-'Assumptions'!G18)))))-(('Assumptions'!G52*(1+'Assumptions'!E78))+('Assumptions'!G53*(1+'Assumptions'!F78))+(('Assumptions'!G54*(1+'Assumptions'!G78))+('Assumptions'!G55*(1+'Assumptions'!G78))+'Assumptions'!G56+'Assumptions'!G57+'Assumptions'!G58+'Assumptions'!G59+'Assumptions'!G60+'Assumptions'!G61+'Assumptions'!G62+'Assumptions'!G63+'Assumptions'!G64+'Assumptions'!G65)*(80%+20%*(MAX(50%,(1-'Assumptions'!G17-'Assumptions'!G18)+D89)/(1-'Assumptions'!G17-'Assumptions'!G18)))+((('Assumptions'!G6*('Assumptions'!G16*(1+C89))*'Assumptions'!G13)*(1-'Assumptions'!G17-MAX(0,'Assumptions'!G18-D89)-'Assumptions'!G19)-'Assumptions'!G6*('Assumptions'!G16*(1+C89))*('Assumptions'!G20+E89)-'Assumptions'!G6*'Assumptions'!G21)+('26 West'!B47*(60%+40%*(MAX(50%,(1-'Assumptions'!G17-'Assumptions'!G18)+D89)/(1-'Assumptions'!G17-'Assumptions'!G18)))))*'Assumptions'!G28))/(1.30*(-PMT(('Assumptions'!G37+2%)/12,30*12,1)*12)))),'Assumptions'!G36)),"")</x:f>
        <x:v>0.2013160948698118</x:v>
      </x:c>
      <x:c r="N89" s="110" t="n">
        <x:f>J89-'26 West'!B76-(IF(G89=1,MAX(0,MIN(MAX(0,(((('Assumptions'!G6*('Assumptions'!G16*(1+C89))*'Assumptions'!G13)*(1-'Assumptions'!G17-MAX(0,'Assumptions'!G18-D89)-'Assumptions'!G19)-'Assumptions'!G6*('Assumptions'!G16*(1+C89))*('Assumptions'!G20+E89)-'Assumptions'!G6*'Assumptions'!G21)+('26 West'!B47*(60%+40%*(MAX(50%,(1-'Assumptions'!G17-'Assumptions'!G18)+D89)/(1-'Assumptions'!G17-'Assumptions'!G18)))))-(('Assumptions'!G52*(1+'Assumptions'!E78))+('Assumptions'!G53*(1+'Assumptions'!F78))+(('Assumptions'!G54*(1+'Assumptions'!G78))+('Assumptions'!G55*(1+'Assumptions'!G78))+'Assumptions'!G56+'Assumptions'!G57+'Assumptions'!G58+'Assumptions'!G59+'Assumptions'!G60+'Assumptions'!G61+'Assumptions'!G62+'Assumptions'!G63+'Assumptions'!G64+'Assumptions'!G65)*(80%+20%*(MAX(50%,(1-'Assumptions'!G17-'Assumptions'!G18)+D89)/(1-'Assumptions'!G17-'Assumptions'!G18)))+((('Assumptions'!G6*('Assumptions'!G16*(1+C89))*'Assumptions'!G13)*(1-'Assumptions'!G17-MAX(0,'Assumptions'!G18-D89)-'Assumptions'!G19)-'Assumptions'!G6*('Assumptions'!G16*(1+C89))*('Assumptions'!G20+E89)-'Assumptions'!G6*'Assumptions'!G21)+('26 West'!B47*(60%+40%*(MAX(50%,(1-'Assumptions'!G17-'Assumptions'!G18)+D89)/(1-'Assumptions'!G17-'Assumptions'!G18)))))*'Assumptions'!G28))/('Assumptions'!G34+F89))*55%,(((('Assumptions'!G6*('Assumptions'!G16*(1+C89))*'Assumptions'!G13)*(1-'Assumptions'!G17-MAX(0,'Assumptions'!G18-D89)-'Assumptions'!G19)-'Assumptions'!G6*('Assumptions'!G16*(1+C89))*('Assumptions'!G20+E89)-'Assumptions'!G6*'Assumptions'!G21)+('26 West'!B47*(60%+40%*(MAX(50%,(1-'Assumptions'!G17-'Assumptions'!G18)+D89)/(1-'Assumptions'!G17-'Assumptions'!G18)))))-(('Assumptions'!G52*(1+'Assumptions'!E78))+('Assumptions'!G53*(1+'Assumptions'!F78))+(('Assumptions'!G54*(1+'Assumptions'!G78))+('Assumptions'!G55*(1+'Assumptions'!G78))+'Assumptions'!G56+'Assumptions'!G57+'Assumptions'!G58+'Assumptions'!G59+'Assumptions'!G60+'Assumptions'!G61+'Assumptions'!G62+'Assumptions'!G63+'Assumptions'!G64+'Assumptions'!G65)*(80%+20%*(MAX(50%,(1-'Assumptions'!G17-'Assumptions'!G18)+D89)/(1-'Assumptions'!G17-'Assumptions'!G18)))+((('Assumptions'!G6*('Assumptions'!G16*(1+C89))*'Assumptions'!G13)*(1-'Assumptions'!G17-MAX(0,'Assumptions'!G18-D89)-'Assumptions'!G19)-'Assumptions'!G6*('Assumptions'!G16*(1+C89))*('Assumptions'!G20+E89)-'Assumptions'!G6*'Assumptions'!G21)+('26 West'!B47*(60%+40%*(MAX(50%,(1-'Assumptions'!G17-'Assumptions'!G18)+D89)/(1-'Assumptions'!G17-'Assumptions'!G18)))))*'Assumptions'!G28))/(1.30*(-PMT(('Assumptions'!G37+2%)/12,30*12,1)*12))))*(-PMT(('Assumptions'!G37+2%)/12,30*12,1)*12),'26 West'!B98))-'26 West'!B102-'Assumptions'!G6*'Assumptions'!I78</x:f>
        <x:v>4635210.895455233</x:v>
      </x:c>
      <x:c r="O89" s="110" t="n">
        <x:f>MAX(0,(((('Assumptions'!G6*('Assumptions'!G16*(1+C89))*'Assumptions'!G13)*(1-'Assumptions'!G17-MAX(0,'Assumptions'!G18-D89)-'Assumptions'!G19)-'Assumptions'!G6*('Assumptions'!G16*(1+C89))*('Assumptions'!G20+E89)-'Assumptions'!G6*'Assumptions'!G21)+('26 West'!B47*(60%+40%*(MAX(50%,(1-'Assumptions'!G17-'Assumptions'!G18)+D89)/(1-'Assumptions'!G17-'Assumptions'!G18)))))-(('Assumptions'!G52*(1+'Assumptions'!E78))+('Assumptions'!G53*(1+'Assumptions'!F78))+(('Assumptions'!G54*(1+'Assumptions'!G78))+('Assumptions'!G55*(1+'Assumptions'!G78))+'Assumptions'!G56+'Assumptions'!G57+'Assumptions'!G58+'Assumptions'!G59+'Assumptions'!G60+'Assumptions'!G61+'Assumptions'!G62+'Assumptions'!G63+'Assumptions'!G64+'Assumptions'!G65)*(80%+20%*(MAX(50%,(1-'Assumptions'!G17-'Assumptions'!G18)+D89)/(1-'Assumptions'!G17-'Assumptions'!G18)))+((('Assumptions'!G6*('Assumptions'!G16*(1+C89))*'Assumptions'!G13)*(1-'Assumptions'!G17-MAX(0,'Assumptions'!G18-D89)-'Assumptions'!G19)-'Assumptions'!G6*('Assumptions'!G16*(1+C89))*('Assumptions'!G20+E89)-'Assumptions'!G6*'Assumptions'!G21)+('26 West'!B47*(60%+40%*(MAX(50%,(1-'Assumptions'!G17-'Assumptions'!G18)+D89)/(1-'Assumptions'!G17-'Assumptions'!G18)))))*'Assumptions'!G28))/('Assumptions'!G34+F89))</x:f>
        <x:v>124944821.12</x:v>
      </x:c>
      <x:c r="P89" s="106" t="n">
        <x:f>IF(O89&gt;0,(IF(G89=1,MAX(0,MIN(MAX(0,(((('Assumptions'!G6*('Assumptions'!G16*(1+C89))*'Assumptions'!G13)*(1-'Assumptions'!G17-MAX(0,'Assumptions'!G18-D89)-'Assumptions'!G19)-'Assumptions'!G6*('Assumptions'!G16*(1+C89))*('Assumptions'!G20+E89)-'Assumptions'!G6*'Assumptions'!G21)+('26 West'!B47*(60%+40%*(MAX(50%,(1-'Assumptions'!G17-'Assumptions'!G18)+D89)/(1-'Assumptions'!G17-'Assumptions'!G18)))))-(('Assumptions'!G52*(1+'Assumptions'!E78))+('Assumptions'!G53*(1+'Assumptions'!F78))+(('Assumptions'!G54*(1+'Assumptions'!G78))+('Assumptions'!G55*(1+'Assumptions'!G78))+'Assumptions'!G56+'Assumptions'!G57+'Assumptions'!G58+'Assumptions'!G59+'Assumptions'!G60+'Assumptions'!G61+'Assumptions'!G62+'Assumptions'!G63+'Assumptions'!G64+'Assumptions'!G65)*(80%+20%*(MAX(50%,(1-'Assumptions'!G17-'Assumptions'!G18)+D89)/(1-'Assumptions'!G17-'Assumptions'!G18)))+((('Assumptions'!G6*('Assumptions'!G16*(1+C89))*'Assumptions'!G13)*(1-'Assumptions'!G17-MAX(0,'Assumptions'!G18-D89)-'Assumptions'!G19)-'Assumptions'!G6*('Assumptions'!G16*(1+C89))*('Assumptions'!G20+E89)-'Assumptions'!G6*'Assumptions'!G21)+('26 West'!B47*(60%+40%*(MAX(50%,(1-'Assumptions'!G17-'Assumptions'!G18)+D89)/(1-'Assumptions'!G17-'Assumptions'!G18)))))*'Assumptions'!G28))/('Assumptions'!G34+F89))*55%,(((('Assumptions'!G6*('Assumptions'!G16*(1+C89))*'Assumptions'!G13)*(1-'Assumptions'!G17-MAX(0,'Assumptions'!G18-D89)-'Assumptions'!G19)-'Assumptions'!G6*('Assumptions'!G16*(1+C89))*('Assumptions'!G20+E89)-'Assumptions'!G6*'Assumptions'!G21)+('26 West'!B47*(60%+40%*(MAX(50%,(1-'Assumptions'!G17-'Assumptions'!G18)+D89)/(1-'Assumptions'!G17-'Assumptions'!G18)))))-(('Assumptions'!G52*(1+'Assumptions'!E78))+('Assumptions'!G53*(1+'Assumptions'!F78))+(('Assumptions'!G54*(1+'Assumptions'!G78))+('Assumptions'!G55*(1+'Assumptions'!G78))+'Assumptions'!G56+'Assumptions'!G57+'Assumptions'!G58+'Assumptions'!G59+'Assumptions'!G60+'Assumptions'!G61+'Assumptions'!G62+'Assumptions'!G63+'Assumptions'!G64+'Assumptions'!G65)*(80%+20%*(MAX(50%,(1-'Assumptions'!G17-'Assumptions'!G18)+D89)/(1-'Assumptions'!G17-'Assumptions'!G18)))+((('Assumptions'!G6*('Assumptions'!G16*(1+C89))*'Assumptions'!G13)*(1-'Assumptions'!G17-MAX(0,'Assumptions'!G18-D89)-'Assumptions'!G19)-'Assumptions'!G6*('Assumptions'!G16*(1+C89))*('Assumptions'!G20+E89)-'Assumptions'!G6*'Assumptions'!G21)+('26 West'!B47*(60%+40%*(MAX(50%,(1-'Assumptions'!G17-'Assumptions'!G18)+D89)/(1-'Assumptions'!G17-'Assumptions'!G18)))))*'Assumptions'!G28))/(1.30*(-PMT(('Assumptions'!G37+2%)/12,30*12,1)*12)))),'Assumptions'!G36))/O89,"")</x:f>
        <x:v>0.31045704537641583</x:v>
      </x:c>
      <x:c r="Q89" s="110" t="n">
        <x:f>O89-(IF(G89=1,MAX(0,MIN(MAX(0,(((('Assumptions'!G6*('Assumptions'!G16*(1+C89))*'Assumptions'!G13)*(1-'Assumptions'!G17-MAX(0,'Assumptions'!G18-D89)-'Assumptions'!G19)-'Assumptions'!G6*('Assumptions'!G16*(1+C89))*('Assumptions'!G20+E89)-'Assumptions'!G6*'Assumptions'!G21)+('26 West'!B47*(60%+40%*(MAX(50%,(1-'Assumptions'!G17-'Assumptions'!G18)+D89)/(1-'Assumptions'!G17-'Assumptions'!G18)))))-(('Assumptions'!G52*(1+'Assumptions'!E78))+('Assumptions'!G53*(1+'Assumptions'!F78))+(('Assumptions'!G54*(1+'Assumptions'!G78))+('Assumptions'!G55*(1+'Assumptions'!G78))+'Assumptions'!G56+'Assumptions'!G57+'Assumptions'!G58+'Assumptions'!G59+'Assumptions'!G60+'Assumptions'!G61+'Assumptions'!G62+'Assumptions'!G63+'Assumptions'!G64+'Assumptions'!G65)*(80%+20%*(MAX(50%,(1-'Assumptions'!G17-'Assumptions'!G18)+D89)/(1-'Assumptions'!G17-'Assumptions'!G18)))+((('Assumptions'!G6*('Assumptions'!G16*(1+C89))*'Assumptions'!G13)*(1-'Assumptions'!G17-MAX(0,'Assumptions'!G18-D89)-'Assumptions'!G19)-'Assumptions'!G6*('Assumptions'!G16*(1+C89))*('Assumptions'!G20+E89)-'Assumptions'!G6*'Assumptions'!G21)+('26 West'!B47*(60%+40%*(MAX(50%,(1-'Assumptions'!G17-'Assumptions'!G18)+D89)/(1-'Assumptions'!G17-'Assumptions'!G18)))))*'Assumptions'!G28))/('Assumptions'!G34+F89))*55%,(((('Assumptions'!G6*('Assumptions'!G16*(1+C89))*'Assumptions'!G13)*(1-'Assumptions'!G17-MAX(0,'Assumptions'!G18-D89)-'Assumptions'!G19)-'Assumptions'!G6*('Assumptions'!G16*(1+C89))*('Assumptions'!G20+E89)-'Assumptions'!G6*'Assumptions'!G21)+('26 West'!B47*(60%+40%*(MAX(50%,(1-'Assumptions'!G17-'Assumptions'!G18)+D89)/(1-'Assumptions'!G17-'Assumptions'!G18)))))-(('Assumptions'!G52*(1+'Assumptions'!E78))+('Assumptions'!G53*(1+'Assumptions'!F78))+(('Assumptions'!G54*(1+'Assumptions'!G78))+('Assumptions'!G55*(1+'Assumptions'!G78))+'Assumptions'!G56+'Assumptions'!G57+'Assumptions'!G58+'Assumptions'!G59+'Assumptions'!G60+'Assumptions'!G61+'Assumptions'!G62+'Assumptions'!G63+'Assumptions'!G64+'Assumptions'!G65)*(80%+20%*(MAX(50%,(1-'Assumptions'!G17-'Assumptions'!G18)+D89)/(1-'Assumptions'!G17-'Assumptions'!G18)))+((('Assumptions'!G6*('Assumptions'!G16*(1+C89))*'Assumptions'!G13)*(1-'Assumptions'!G17-MAX(0,'Assumptions'!G18-D89)-'Assumptions'!G19)-'Assumptions'!G6*('Assumptions'!G16*(1+C89))*('Assumptions'!G20+E89)-'Assumptions'!G6*'Assumptions'!G21)+('26 West'!B47*(60%+40%*(MAX(50%,(1-'Assumptions'!G17-'Assumptions'!G18)+D89)/(1-'Assumptions'!G17-'Assumptions'!G18)))))*'Assumptions'!G28))/(1.30*(-PMT(('Assumptions'!G37+2%)/12,30*12,1)*12)))),'Assumptions'!G36))-'Assumptions'!G41</x:f>
        <x:v>86154821.12</x:v>
      </x:c>
      <x:c r="R89" s="110" t="n">
        <x:f>IF(G89=1,MAX(0,'Assumptions'!G36-(MAX(0,MIN(MAX(0,(((('Assumptions'!G6*('Assumptions'!G16*(1+C89))*'Assumptions'!G13)*(1-'Assumptions'!G17-MAX(0,'Assumptions'!G18-D89)-'Assumptions'!G19)-'Assumptions'!G6*('Assumptions'!G16*(1+C89))*('Assumptions'!G20+E89)-'Assumptions'!G6*'Assumptions'!G21)+('26 West'!B47*(60%+40%*(MAX(50%,(1-'Assumptions'!G17-'Assumptions'!G18)+D89)/(1-'Assumptions'!G17-'Assumptions'!G18)))))-(('Assumptions'!G52*(1+'Assumptions'!E78))+('Assumptions'!G53*(1+'Assumptions'!F78))+(('Assumptions'!G54*(1+'Assumptions'!G78))+('Assumptions'!G55*(1+'Assumptions'!G78))+'Assumptions'!G56+'Assumptions'!G57+'Assumptions'!G58+'Assumptions'!G59+'Assumptions'!G60+'Assumptions'!G61+'Assumptions'!G62+'Assumptions'!G63+'Assumptions'!G64+'Assumptions'!G65)*(80%+20%*(MAX(50%,(1-'Assumptions'!G17-'Assumptions'!G18)+D89)/(1-'Assumptions'!G17-'Assumptions'!G18)))+((('Assumptions'!G6*('Assumptions'!G16*(1+C89))*'Assumptions'!G13)*(1-'Assumptions'!G17-MAX(0,'Assumptions'!G18-D89)-'Assumptions'!G19)-'Assumptions'!G6*('Assumptions'!G16*(1+C89))*('Assumptions'!G20+E89)-'Assumptions'!G6*'Assumptions'!G21)+('26 West'!B47*(60%+40%*(MAX(50%,(1-'Assumptions'!G17-'Assumptions'!G18)+D89)/(1-'Assumptions'!G17-'Assumptions'!G18)))))*'Assumptions'!G28))/('Assumptions'!G34+F89))*55%,(((('Assumptions'!G6*('Assumptions'!G16*(1+C89))*'Assumptions'!G13)*(1-'Assumptions'!G17-MAX(0,'Assumptions'!G18-D89)-'Assumptions'!G19)-'Assumptions'!G6*('Assumptions'!G16*(1+C89))*('Assumptions'!G20+E89)-'Assumptions'!G6*'Assumptions'!G21)+('26 West'!B47*(60%+40%*(MAX(50%,(1-'Assumptions'!G17-'Assumptions'!G18)+D89)/(1-'Assumptions'!G17-'Assumptions'!G18)))))-(('Assumptions'!G52*(1+'Assumptions'!E78))+('Assumptions'!G53*(1+'Assumptions'!F78))+(('Assumptions'!G54*(1+'Assumptions'!G78))+('Assumptions'!G55*(1+'Assumptions'!G78))+'Assumptions'!G56+'Assumptions'!G57+'Assumptions'!G58+'Assumptions'!G59+'Assumptions'!G60+'Assumptions'!G61+'Assumptions'!G62+'Assumptions'!G63+'Assumptions'!G64+'Assumptions'!G65)*(80%+20%*(MAX(50%,(1-'Assumptions'!G17-'Assumptions'!G18)+D89)/(1-'Assumptions'!G17-'Assumptions'!G18)))+((('Assumptions'!G6*('Assumptions'!G16*(1+C89))*'Assumptions'!G13)*(1-'Assumptions'!G17-MAX(0,'Assumptions'!G18-D89)-'Assumptions'!G19)-'Assumptions'!G6*('Assumptions'!G16*(1+C89))*('Assumptions'!G20+E89)-'Assumptions'!G6*'Assumptions'!G21)+('26 West'!B47*(60%+40%*(MAX(50%,(1-'Assumptions'!G17-'Assumptions'!G18)+D89)/(1-'Assumptions'!G17-'Assumptions'!G18)))))*'Assumptions'!G28))/(1.30*(-PMT(('Assumptions'!G37+2%)/12,30*12,1)*12)))))),0)</x:f>
        <x:v>0</x:v>
      </x:c>
      <x:c r="S89" s="32" t="str">
        <x:v>Property cash flow, then common equity</x:v>
      </x:c>
    </x:row>
    <x:row r="90">
      <x:c r="A90" s="32" t="str">
        <x:v>26 West</x:v>
      </x:c>
      <x:c r="B90" s="32" t="str">
        <x:v>Property tax +10%</x:v>
      </x:c>
      <x:c r="C90" s="104" t="n">
        <x:f>'Assumptions'!B79</x:f>
        <x:v>0</x:v>
      </x:c>
      <x:c r="D90" s="104" t="n">
        <x:f>'Assumptions'!C79</x:f>
        <x:v>0</x:v>
      </x:c>
      <x:c r="E90" s="102" t="n">
        <x:f>'Assumptions'!D79</x:f>
        <x:v>0</x:v>
      </x:c>
      <x:c r="F90" s="104" t="n">
        <x:f>'Assumptions'!H79</x:f>
        <x:v>0</x:v>
      </x:c>
      <x:c r="G90" s="91" t="n">
        <x:f>'Assumptions'!J79</x:f>
        <x:v>0</x:v>
      </x:c>
      <x:c r="H90" s="110" t="n">
        <x:f>(('Assumptions'!G6*('Assumptions'!G16*(1+C90))*'Assumptions'!G13)*(1-'Assumptions'!G17-MAX(0,'Assumptions'!G18-D90)-'Assumptions'!G19)-'Assumptions'!G6*('Assumptions'!G16*(1+C90))*('Assumptions'!G20+E90)-'Assumptions'!G6*'Assumptions'!G21)/'Assumptions'!G6/'Assumptions'!G13</x:f>
        <x:v>1342.1666666666667</x:v>
      </x:c>
      <x:c r="I90" s="110" t="n">
        <x:f>((('Assumptions'!G6*('Assumptions'!G16*(1+C90))*'Assumptions'!G13)*(1-'Assumptions'!G17-MAX(0,'Assumptions'!G18-D90)-'Assumptions'!G19)-'Assumptions'!G6*('Assumptions'!G16*(1+C90))*('Assumptions'!G20+E90)-'Assumptions'!G6*'Assumptions'!G21)+('26 West'!B47*(60%+40%*(MAX(50%,(1-'Assumptions'!G17-'Assumptions'!G18)+D90)/(1-'Assumptions'!G17-'Assumptions'!G18)))))</x:f>
        <x:v>17242956</x:v>
      </x:c>
      <x:c r="J90" s="110" t="n">
        <x:f>(((('Assumptions'!G6*('Assumptions'!G16*(1+C90))*'Assumptions'!G13)*(1-'Assumptions'!G17-MAX(0,'Assumptions'!G18-D90)-'Assumptions'!G19)-'Assumptions'!G6*('Assumptions'!G16*(1+C90))*('Assumptions'!G20+E90)-'Assumptions'!G6*'Assumptions'!G21)+('26 West'!B47*(60%+40%*(MAX(50%,(1-'Assumptions'!G17-'Assumptions'!G18)+D90)/(1-'Assumptions'!G17-'Assumptions'!G18)))))-(('Assumptions'!G52*(1+'Assumptions'!E79))+('Assumptions'!G53*(1+'Assumptions'!F79))+(('Assumptions'!G54*(1+'Assumptions'!G79))+('Assumptions'!G55*(1+'Assumptions'!G79))+'Assumptions'!G56+'Assumptions'!G57+'Assumptions'!G58+'Assumptions'!G59+'Assumptions'!G60+'Assumptions'!G61+'Assumptions'!G62+'Assumptions'!G63+'Assumptions'!G64+'Assumptions'!G65)*(80%+20%*(MAX(50%,(1-'Assumptions'!G17-'Assumptions'!G18)+D90)/(1-'Assumptions'!G17-'Assumptions'!G18)))+((('Assumptions'!G6*('Assumptions'!G16*(1+C90))*'Assumptions'!G13)*(1-'Assumptions'!G17-MAX(0,'Assumptions'!G18-D90)-'Assumptions'!G19)-'Assumptions'!G6*('Assumptions'!G16*(1+C90))*('Assumptions'!G20+E90)-'Assumptions'!G6*'Assumptions'!G21)+('26 West'!B47*(60%+40%*(MAX(50%,(1-'Assumptions'!G17-'Assumptions'!G18)+D90)/(1-'Assumptions'!G17-'Assumptions'!G18)))))*'Assumptions'!G28))</x:f>
        <x:v>10345667.32</x:v>
      </x:c>
      <x:c r="K90" s="106" t="n">
        <x:f>J90/'26 West'!B73-1</x:f>
        <x:v>-0.023594549776785545</x:v>
      </x:c>
      <x:c r="L90" s="112" t="n">
        <x:f>IF((IF(G90=1,MAX(0,MIN(MAX(0,(((('Assumptions'!G6*('Assumptions'!G16*(1+C90))*'Assumptions'!G13)*(1-'Assumptions'!G17-MAX(0,'Assumptions'!G18-D90)-'Assumptions'!G19)-'Assumptions'!G6*('Assumptions'!G16*(1+C90))*('Assumptions'!G20+E90)-'Assumptions'!G6*'Assumptions'!G21)+('26 West'!B47*(60%+40%*(MAX(50%,(1-'Assumptions'!G17-'Assumptions'!G18)+D90)/(1-'Assumptions'!G17-'Assumptions'!G18)))))-(('Assumptions'!G52*(1+'Assumptions'!E79))+('Assumptions'!G53*(1+'Assumptions'!F79))+(('Assumptions'!G54*(1+'Assumptions'!G79))+('Assumptions'!G55*(1+'Assumptions'!G79))+'Assumptions'!G56+'Assumptions'!G57+'Assumptions'!G58+'Assumptions'!G59+'Assumptions'!G60+'Assumptions'!G61+'Assumptions'!G62+'Assumptions'!G63+'Assumptions'!G64+'Assumptions'!G65)*(80%+20%*(MAX(50%,(1-'Assumptions'!G17-'Assumptions'!G18)+D90)/(1-'Assumptions'!G17-'Assumptions'!G18)))+((('Assumptions'!G6*('Assumptions'!G16*(1+C90))*'Assumptions'!G13)*(1-'Assumptions'!G17-MAX(0,'Assumptions'!G18-D90)-'Assumptions'!G19)-'Assumptions'!G6*('Assumptions'!G16*(1+C90))*('Assumptions'!G20+E90)-'Assumptions'!G6*'Assumptions'!G21)+('26 West'!B47*(60%+40%*(MAX(50%,(1-'Assumptions'!G17-'Assumptions'!G18)+D90)/(1-'Assumptions'!G17-'Assumptions'!G18)))))*'Assumptions'!G28))/('Assumptions'!G34+F90))*55%,(((('Assumptions'!G6*('Assumptions'!G16*(1+C90))*'Assumptions'!G13)*(1-'Assumptions'!G17-MAX(0,'Assumptions'!G18-D90)-'Assumptions'!G19)-'Assumptions'!G6*('Assumptions'!G16*(1+C90))*('Assumptions'!G20+E90)-'Assumptions'!G6*'Assumptions'!G21)+('26 West'!B47*(60%+40%*(MAX(50%,(1-'Assumptions'!G17-'Assumptions'!G18)+D90)/(1-'Assumptions'!G17-'Assumptions'!G18)))))-(('Assumptions'!G52*(1+'Assumptions'!E79))+('Assumptions'!G53*(1+'Assumptions'!F79))+(('Assumptions'!G54*(1+'Assumptions'!G79))+('Assumptions'!G55*(1+'Assumptions'!G79))+'Assumptions'!G56+'Assumptions'!G57+'Assumptions'!G58+'Assumptions'!G59+'Assumptions'!G60+'Assumptions'!G61+'Assumptions'!G62+'Assumptions'!G63+'Assumptions'!G64+'Assumptions'!G65)*(80%+20%*(MAX(50%,(1-'Assumptions'!G17-'Assumptions'!G18)+D90)/(1-'Assumptions'!G17-'Assumptions'!G18)))+((('Assumptions'!G6*('Assumptions'!G16*(1+C90))*'Assumptions'!G13)*(1-'Assumptions'!G17-MAX(0,'Assumptions'!G18-D90)-'Assumptions'!G19)-'Assumptions'!G6*('Assumptions'!G16*(1+C90))*('Assumptions'!G20+E90)-'Assumptions'!G6*'Assumptions'!G21)+('26 West'!B47*(60%+40%*(MAX(50%,(1-'Assumptions'!G17-'Assumptions'!G18)+D90)/(1-'Assumptions'!G17-'Assumptions'!G18)))))*'Assumptions'!G28))/(1.30*(-PMT(('Assumptions'!G37+2%)/12,30*12,1)*12))))*(-PMT(('Assumptions'!G37+2%)/12,30*12,1)*12),'26 West'!B98))&gt;0,J90/(IF(G90=1,MAX(0,MIN(MAX(0,(((('Assumptions'!G6*('Assumptions'!G16*(1+C90))*'Assumptions'!G13)*(1-'Assumptions'!G17-MAX(0,'Assumptions'!G18-D90)-'Assumptions'!G19)-'Assumptions'!G6*('Assumptions'!G16*(1+C90))*('Assumptions'!G20+E90)-'Assumptions'!G6*'Assumptions'!G21)+('26 West'!B47*(60%+40%*(MAX(50%,(1-'Assumptions'!G17-'Assumptions'!G18)+D90)/(1-'Assumptions'!G17-'Assumptions'!G18)))))-(('Assumptions'!G52*(1+'Assumptions'!E79))+('Assumptions'!G53*(1+'Assumptions'!F79))+(('Assumptions'!G54*(1+'Assumptions'!G79))+('Assumptions'!G55*(1+'Assumptions'!G79))+'Assumptions'!G56+'Assumptions'!G57+'Assumptions'!G58+'Assumptions'!G59+'Assumptions'!G60+'Assumptions'!G61+'Assumptions'!G62+'Assumptions'!G63+'Assumptions'!G64+'Assumptions'!G65)*(80%+20%*(MAX(50%,(1-'Assumptions'!G17-'Assumptions'!G18)+D90)/(1-'Assumptions'!G17-'Assumptions'!G18)))+((('Assumptions'!G6*('Assumptions'!G16*(1+C90))*'Assumptions'!G13)*(1-'Assumptions'!G17-MAX(0,'Assumptions'!G18-D90)-'Assumptions'!G19)-'Assumptions'!G6*('Assumptions'!G16*(1+C90))*('Assumptions'!G20+E90)-'Assumptions'!G6*'Assumptions'!G21)+('26 West'!B47*(60%+40%*(MAX(50%,(1-'Assumptions'!G17-'Assumptions'!G18)+D90)/(1-'Assumptions'!G17-'Assumptions'!G18)))))*'Assumptions'!G28))/('Assumptions'!G34+F90))*55%,(((('Assumptions'!G6*('Assumptions'!G16*(1+C90))*'Assumptions'!G13)*(1-'Assumptions'!G17-MAX(0,'Assumptions'!G18-D90)-'Assumptions'!G19)-'Assumptions'!G6*('Assumptions'!G16*(1+C90))*('Assumptions'!G20+E90)-'Assumptions'!G6*'Assumptions'!G21)+('26 West'!B47*(60%+40%*(MAX(50%,(1-'Assumptions'!G17-'Assumptions'!G18)+D90)/(1-'Assumptions'!G17-'Assumptions'!G18)))))-(('Assumptions'!G52*(1+'Assumptions'!E79))+('Assumptions'!G53*(1+'Assumptions'!F79))+(('Assumptions'!G54*(1+'Assumptions'!G79))+('Assumptions'!G55*(1+'Assumptions'!G79))+'Assumptions'!G56+'Assumptions'!G57+'Assumptions'!G58+'Assumptions'!G59+'Assumptions'!G60+'Assumptions'!G61+'Assumptions'!G62+'Assumptions'!G63+'Assumptions'!G64+'Assumptions'!G65)*(80%+20%*(MAX(50%,(1-'Assumptions'!G17-'Assumptions'!G18)+D90)/(1-'Assumptions'!G17-'Assumptions'!G18)))+((('Assumptions'!G6*('Assumptions'!G16*(1+C90))*'Assumptions'!G13)*(1-'Assumptions'!G17-MAX(0,'Assumptions'!G18-D90)-'Assumptions'!G19)-'Assumptions'!G6*('Assumptions'!G16*(1+C90))*('Assumptions'!G20+E90)-'Assumptions'!G6*'Assumptions'!G21)+('26 West'!B47*(60%+40%*(MAX(50%,(1-'Assumptions'!G17-'Assumptions'!G18)+D90)/(1-'Assumptions'!G17-'Assumptions'!G18)))))*'Assumptions'!G28))/(1.30*(-PMT(('Assumptions'!G37+2%)/12,30*12,1)*12))))*(-PMT(('Assumptions'!G37+2%)/12,30*12,1)*12),'26 West'!B98)),"")</x:f>
        <x:v>3.6097422881407097</x:v>
      </x:c>
      <x:c r="M90" s="106" t="n">
        <x:f>IF((IF(G90=1,MAX(0,MIN(MAX(0,(((('Assumptions'!G6*('Assumptions'!G16*(1+C90))*'Assumptions'!G13)*(1-'Assumptions'!G17-MAX(0,'Assumptions'!G18-D90)-'Assumptions'!G19)-'Assumptions'!G6*('Assumptions'!G16*(1+C90))*('Assumptions'!G20+E90)-'Assumptions'!G6*'Assumptions'!G21)+('26 West'!B47*(60%+40%*(MAX(50%,(1-'Assumptions'!G17-'Assumptions'!G18)+D90)/(1-'Assumptions'!G17-'Assumptions'!G18)))))-(('Assumptions'!G52*(1+'Assumptions'!E79))+('Assumptions'!G53*(1+'Assumptions'!F79))+(('Assumptions'!G54*(1+'Assumptions'!G79))+('Assumptions'!G55*(1+'Assumptions'!G79))+'Assumptions'!G56+'Assumptions'!G57+'Assumptions'!G58+'Assumptions'!G59+'Assumptions'!G60+'Assumptions'!G61+'Assumptions'!G62+'Assumptions'!G63+'Assumptions'!G64+'Assumptions'!G65)*(80%+20%*(MAX(50%,(1-'Assumptions'!G17-'Assumptions'!G18)+D90)/(1-'Assumptions'!G17-'Assumptions'!G18)))+((('Assumptions'!G6*('Assumptions'!G16*(1+C90))*'Assumptions'!G13)*(1-'Assumptions'!G17-MAX(0,'Assumptions'!G18-D90)-'Assumptions'!G19)-'Assumptions'!G6*('Assumptions'!G16*(1+C90))*('Assumptions'!G20+E90)-'Assumptions'!G6*'Assumptions'!G21)+('26 West'!B47*(60%+40%*(MAX(50%,(1-'Assumptions'!G17-'Assumptions'!G18)+D90)/(1-'Assumptions'!G17-'Assumptions'!G18)))))*'Assumptions'!G28))/('Assumptions'!G34+F90))*55%,(((('Assumptions'!G6*('Assumptions'!G16*(1+C90))*'Assumptions'!G13)*(1-'Assumptions'!G17-MAX(0,'Assumptions'!G18-D90)-'Assumptions'!G19)-'Assumptions'!G6*('Assumptions'!G16*(1+C90))*('Assumptions'!G20+E90)-'Assumptions'!G6*'Assumptions'!G21)+('26 West'!B47*(60%+40%*(MAX(50%,(1-'Assumptions'!G17-'Assumptions'!G18)+D90)/(1-'Assumptions'!G17-'Assumptions'!G18)))))-(('Assumptions'!G52*(1+'Assumptions'!E79))+('Assumptions'!G53*(1+'Assumptions'!F79))+(('Assumptions'!G54*(1+'Assumptions'!G79))+('Assumptions'!G55*(1+'Assumptions'!G79))+'Assumptions'!G56+'Assumptions'!G57+'Assumptions'!G58+'Assumptions'!G59+'Assumptions'!G60+'Assumptions'!G61+'Assumptions'!G62+'Assumptions'!G63+'Assumptions'!G64+'Assumptions'!G65)*(80%+20%*(MAX(50%,(1-'Assumptions'!G17-'Assumptions'!G18)+D90)/(1-'Assumptions'!G17-'Assumptions'!G18)))+((('Assumptions'!G6*('Assumptions'!G16*(1+C90))*'Assumptions'!G13)*(1-'Assumptions'!G17-MAX(0,'Assumptions'!G18-D90)-'Assumptions'!G19)-'Assumptions'!G6*('Assumptions'!G16*(1+C90))*('Assumptions'!G20+E90)-'Assumptions'!G6*'Assumptions'!G21)+('26 West'!B47*(60%+40%*(MAX(50%,(1-'Assumptions'!G17-'Assumptions'!G18)+D90)/(1-'Assumptions'!G17-'Assumptions'!G18)))))*'Assumptions'!G28))/(1.30*(-PMT(('Assumptions'!G37+2%)/12,30*12,1)*12)))),'Assumptions'!G36))&gt;0,J90/(IF(G90=1,MAX(0,MIN(MAX(0,(((('Assumptions'!G6*('Assumptions'!G16*(1+C90))*'Assumptions'!G13)*(1-'Assumptions'!G17-MAX(0,'Assumptions'!G18-D90)-'Assumptions'!G19)-'Assumptions'!G6*('Assumptions'!G16*(1+C90))*('Assumptions'!G20+E90)-'Assumptions'!G6*'Assumptions'!G21)+('26 West'!B47*(60%+40%*(MAX(50%,(1-'Assumptions'!G17-'Assumptions'!G18)+D90)/(1-'Assumptions'!G17-'Assumptions'!G18)))))-(('Assumptions'!G52*(1+'Assumptions'!E79))+('Assumptions'!G53*(1+'Assumptions'!F79))+(('Assumptions'!G54*(1+'Assumptions'!G79))+('Assumptions'!G55*(1+'Assumptions'!G79))+'Assumptions'!G56+'Assumptions'!G57+'Assumptions'!G58+'Assumptions'!G59+'Assumptions'!G60+'Assumptions'!G61+'Assumptions'!G62+'Assumptions'!G63+'Assumptions'!G64+'Assumptions'!G65)*(80%+20%*(MAX(50%,(1-'Assumptions'!G17-'Assumptions'!G18)+D90)/(1-'Assumptions'!G17-'Assumptions'!G18)))+((('Assumptions'!G6*('Assumptions'!G16*(1+C90))*'Assumptions'!G13)*(1-'Assumptions'!G17-MAX(0,'Assumptions'!G18-D90)-'Assumptions'!G19)-'Assumptions'!G6*('Assumptions'!G16*(1+C90))*('Assumptions'!G20+E90)-'Assumptions'!G6*'Assumptions'!G21)+('26 West'!B47*(60%+40%*(MAX(50%,(1-'Assumptions'!G17-'Assumptions'!G18)+D90)/(1-'Assumptions'!G17-'Assumptions'!G18)))))*'Assumptions'!G28))/('Assumptions'!G34+F90))*55%,(((('Assumptions'!G6*('Assumptions'!G16*(1+C90))*'Assumptions'!G13)*(1-'Assumptions'!G17-MAX(0,'Assumptions'!G18-D90)-'Assumptions'!G19)-'Assumptions'!G6*('Assumptions'!G16*(1+C90))*('Assumptions'!G20+E90)-'Assumptions'!G6*'Assumptions'!G21)+('26 West'!B47*(60%+40%*(MAX(50%,(1-'Assumptions'!G17-'Assumptions'!G18)+D90)/(1-'Assumptions'!G17-'Assumptions'!G18)))))-(('Assumptions'!G52*(1+'Assumptions'!E79))+('Assumptions'!G53*(1+'Assumptions'!F79))+(('Assumptions'!G54*(1+'Assumptions'!G79))+('Assumptions'!G55*(1+'Assumptions'!G79))+'Assumptions'!G56+'Assumptions'!G57+'Assumptions'!G58+'Assumptions'!G59+'Assumptions'!G60+'Assumptions'!G61+'Assumptions'!G62+'Assumptions'!G63+'Assumptions'!G64+'Assumptions'!G65)*(80%+20%*(MAX(50%,(1-'Assumptions'!G17-'Assumptions'!G18)+D90)/(1-'Assumptions'!G17-'Assumptions'!G18)))+((('Assumptions'!G6*('Assumptions'!G16*(1+C90))*'Assumptions'!G13)*(1-'Assumptions'!G17-MAX(0,'Assumptions'!G18-D90)-'Assumptions'!G19)-'Assumptions'!G6*('Assumptions'!G16*(1+C90))*('Assumptions'!G20+E90)-'Assumptions'!G6*'Assumptions'!G21)+('26 West'!B47*(60%+40%*(MAX(50%,(1-'Assumptions'!G17-'Assumptions'!G18)+D90)/(1-'Assumptions'!G17-'Assumptions'!G18)))))*'Assumptions'!G28))/(1.30*(-PMT(('Assumptions'!G37+2%)/12,30*12,1)*12)))),'Assumptions'!G36)),"")</x:f>
        <x:v>0.2667096499097706</x:v>
      </x:c>
      <x:c r="N90" s="110" t="n">
        <x:f>J90-'26 West'!B76-(IF(G90=1,MAX(0,MIN(MAX(0,(((('Assumptions'!G6*('Assumptions'!G16*(1+C90))*'Assumptions'!G13)*(1-'Assumptions'!G17-MAX(0,'Assumptions'!G18-D90)-'Assumptions'!G19)-'Assumptions'!G6*('Assumptions'!G16*(1+C90))*('Assumptions'!G20+E90)-'Assumptions'!G6*'Assumptions'!G21)+('26 West'!B47*(60%+40%*(MAX(50%,(1-'Assumptions'!G17-'Assumptions'!G18)+D90)/(1-'Assumptions'!G17-'Assumptions'!G18)))))-(('Assumptions'!G52*(1+'Assumptions'!E79))+('Assumptions'!G53*(1+'Assumptions'!F79))+(('Assumptions'!G54*(1+'Assumptions'!G79))+('Assumptions'!G55*(1+'Assumptions'!G79))+'Assumptions'!G56+'Assumptions'!G57+'Assumptions'!G58+'Assumptions'!G59+'Assumptions'!G60+'Assumptions'!G61+'Assumptions'!G62+'Assumptions'!G63+'Assumptions'!G64+'Assumptions'!G65)*(80%+20%*(MAX(50%,(1-'Assumptions'!G17-'Assumptions'!G18)+D90)/(1-'Assumptions'!G17-'Assumptions'!G18)))+((('Assumptions'!G6*('Assumptions'!G16*(1+C90))*'Assumptions'!G13)*(1-'Assumptions'!G17-MAX(0,'Assumptions'!G18-D90)-'Assumptions'!G19)-'Assumptions'!G6*('Assumptions'!G16*(1+C90))*('Assumptions'!G20+E90)-'Assumptions'!G6*'Assumptions'!G21)+('26 West'!B47*(60%+40%*(MAX(50%,(1-'Assumptions'!G17-'Assumptions'!G18)+D90)/(1-'Assumptions'!G17-'Assumptions'!G18)))))*'Assumptions'!G28))/('Assumptions'!G34+F90))*55%,(((('Assumptions'!G6*('Assumptions'!G16*(1+C90))*'Assumptions'!G13)*(1-'Assumptions'!G17-MAX(0,'Assumptions'!G18-D90)-'Assumptions'!G19)-'Assumptions'!G6*('Assumptions'!G16*(1+C90))*('Assumptions'!G20+E90)-'Assumptions'!G6*'Assumptions'!G21)+('26 West'!B47*(60%+40%*(MAX(50%,(1-'Assumptions'!G17-'Assumptions'!G18)+D90)/(1-'Assumptions'!G17-'Assumptions'!G18)))))-(('Assumptions'!G52*(1+'Assumptions'!E79))+('Assumptions'!G53*(1+'Assumptions'!F79))+(('Assumptions'!G54*(1+'Assumptions'!G79))+('Assumptions'!G55*(1+'Assumptions'!G79))+'Assumptions'!G56+'Assumptions'!G57+'Assumptions'!G58+'Assumptions'!G59+'Assumptions'!G60+'Assumptions'!G61+'Assumptions'!G62+'Assumptions'!G63+'Assumptions'!G64+'Assumptions'!G65)*(80%+20%*(MAX(50%,(1-'Assumptions'!G17-'Assumptions'!G18)+D90)/(1-'Assumptions'!G17-'Assumptions'!G18)))+((('Assumptions'!G6*('Assumptions'!G16*(1+C90))*'Assumptions'!G13)*(1-'Assumptions'!G17-MAX(0,'Assumptions'!G18-D90)-'Assumptions'!G19)-'Assumptions'!G6*('Assumptions'!G16*(1+C90))*('Assumptions'!G20+E90)-'Assumptions'!G6*'Assumptions'!G21)+('26 West'!B47*(60%+40%*(MAX(50%,(1-'Assumptions'!G17-'Assumptions'!G18)+D90)/(1-'Assumptions'!G17-'Assumptions'!G18)))))*'Assumptions'!G28))/(1.30*(-PMT(('Assumptions'!G37+2%)/12,30*12,1)*12))))*(-PMT(('Assumptions'!G37+2%)/12,30*12,1)*12),'26 West'!B98))-'26 West'!B102-'Assumptions'!G6*'Assumptions'!I79</x:f>
        <x:v>7171826.895455233</x:v>
      </x:c>
      <x:c r="O90" s="110" t="n">
        <x:f>MAX(0,(((('Assumptions'!G6*('Assumptions'!G16*(1+C90))*'Assumptions'!G13)*(1-'Assumptions'!G17-MAX(0,'Assumptions'!G18-D90)-'Assumptions'!G19)-'Assumptions'!G6*('Assumptions'!G16*(1+C90))*('Assumptions'!G20+E90)-'Assumptions'!G6*'Assumptions'!G21)+('26 West'!B47*(60%+40%*(MAX(50%,(1-'Assumptions'!G17-'Assumptions'!G18)+D90)/(1-'Assumptions'!G17-'Assumptions'!G18)))))-(('Assumptions'!G52*(1+'Assumptions'!E79))+('Assumptions'!G53*(1+'Assumptions'!F79))+(('Assumptions'!G54*(1+'Assumptions'!G79))+('Assumptions'!G55*(1+'Assumptions'!G79))+'Assumptions'!G56+'Assumptions'!G57+'Assumptions'!G58+'Assumptions'!G59+'Assumptions'!G60+'Assumptions'!G61+'Assumptions'!G62+'Assumptions'!G63+'Assumptions'!G64+'Assumptions'!G65)*(80%+20%*(MAX(50%,(1-'Assumptions'!G17-'Assumptions'!G18)+D90)/(1-'Assumptions'!G17-'Assumptions'!G18)))+((('Assumptions'!G6*('Assumptions'!G16*(1+C90))*'Assumptions'!G13)*(1-'Assumptions'!G17-MAX(0,'Assumptions'!G18-D90)-'Assumptions'!G19)-'Assumptions'!G6*('Assumptions'!G16*(1+C90))*('Assumptions'!G20+E90)-'Assumptions'!G6*'Assumptions'!G21)+('26 West'!B47*(60%+40%*(MAX(50%,(1-'Assumptions'!G17-'Assumptions'!G18)+D90)/(1-'Assumptions'!G17-'Assumptions'!G18)))))*'Assumptions'!G28))/('Assumptions'!G34+F90))</x:f>
        <x:v>172427788.6666667</x:v>
      </x:c>
      <x:c r="P90" s="106" t="n">
        <x:f>IF(O90&gt;0,(IF(G90=1,MAX(0,MIN(MAX(0,(((('Assumptions'!G6*('Assumptions'!G16*(1+C90))*'Assumptions'!G13)*(1-'Assumptions'!G17-MAX(0,'Assumptions'!G18-D90)-'Assumptions'!G19)-'Assumptions'!G6*('Assumptions'!G16*(1+C90))*('Assumptions'!G20+E90)-'Assumptions'!G6*'Assumptions'!G21)+('26 West'!B47*(60%+40%*(MAX(50%,(1-'Assumptions'!G17-'Assumptions'!G18)+D90)/(1-'Assumptions'!G17-'Assumptions'!G18)))))-(('Assumptions'!G52*(1+'Assumptions'!E79))+('Assumptions'!G53*(1+'Assumptions'!F79))+(('Assumptions'!G54*(1+'Assumptions'!G79))+('Assumptions'!G55*(1+'Assumptions'!G79))+'Assumptions'!G56+'Assumptions'!G57+'Assumptions'!G58+'Assumptions'!G59+'Assumptions'!G60+'Assumptions'!G61+'Assumptions'!G62+'Assumptions'!G63+'Assumptions'!G64+'Assumptions'!G65)*(80%+20%*(MAX(50%,(1-'Assumptions'!G17-'Assumptions'!G18)+D90)/(1-'Assumptions'!G17-'Assumptions'!G18)))+((('Assumptions'!G6*('Assumptions'!G16*(1+C90))*'Assumptions'!G13)*(1-'Assumptions'!G17-MAX(0,'Assumptions'!G18-D90)-'Assumptions'!G19)-'Assumptions'!G6*('Assumptions'!G16*(1+C90))*('Assumptions'!G20+E90)-'Assumptions'!G6*'Assumptions'!G21)+('26 West'!B47*(60%+40%*(MAX(50%,(1-'Assumptions'!G17-'Assumptions'!G18)+D90)/(1-'Assumptions'!G17-'Assumptions'!G18)))))*'Assumptions'!G28))/('Assumptions'!G34+F90))*55%,(((('Assumptions'!G6*('Assumptions'!G16*(1+C90))*'Assumptions'!G13)*(1-'Assumptions'!G17-MAX(0,'Assumptions'!G18-D90)-'Assumptions'!G19)-'Assumptions'!G6*('Assumptions'!G16*(1+C90))*('Assumptions'!G20+E90)-'Assumptions'!G6*'Assumptions'!G21)+('26 West'!B47*(60%+40%*(MAX(50%,(1-'Assumptions'!G17-'Assumptions'!G18)+D90)/(1-'Assumptions'!G17-'Assumptions'!G18)))))-(('Assumptions'!G52*(1+'Assumptions'!E79))+('Assumptions'!G53*(1+'Assumptions'!F79))+(('Assumptions'!G54*(1+'Assumptions'!G79))+('Assumptions'!G55*(1+'Assumptions'!G79))+'Assumptions'!G56+'Assumptions'!G57+'Assumptions'!G58+'Assumptions'!G59+'Assumptions'!G60+'Assumptions'!G61+'Assumptions'!G62+'Assumptions'!G63+'Assumptions'!G64+'Assumptions'!G65)*(80%+20%*(MAX(50%,(1-'Assumptions'!G17-'Assumptions'!G18)+D90)/(1-'Assumptions'!G17-'Assumptions'!G18)))+((('Assumptions'!G6*('Assumptions'!G16*(1+C90))*'Assumptions'!G13)*(1-'Assumptions'!G17-MAX(0,'Assumptions'!G18-D90)-'Assumptions'!G19)-'Assumptions'!G6*('Assumptions'!G16*(1+C90))*('Assumptions'!G20+E90)-'Assumptions'!G6*'Assumptions'!G21)+('26 West'!B47*(60%+40%*(MAX(50%,(1-'Assumptions'!G17-'Assumptions'!G18)+D90)/(1-'Assumptions'!G17-'Assumptions'!G18)))))*'Assumptions'!G28))/(1.30*(-PMT(('Assumptions'!G37+2%)/12,30*12,1)*12)))),'Assumptions'!G36))/O90,"")</x:f>
        <x:v>0.2249637387334817</x:v>
      </x:c>
      <x:c r="Q90" s="110" t="n">
        <x:f>O90-(IF(G90=1,MAX(0,MIN(MAX(0,(((('Assumptions'!G6*('Assumptions'!G16*(1+C90))*'Assumptions'!G13)*(1-'Assumptions'!G17-MAX(0,'Assumptions'!G18-D90)-'Assumptions'!G19)-'Assumptions'!G6*('Assumptions'!G16*(1+C90))*('Assumptions'!G20+E90)-'Assumptions'!G6*'Assumptions'!G21)+('26 West'!B47*(60%+40%*(MAX(50%,(1-'Assumptions'!G17-'Assumptions'!G18)+D90)/(1-'Assumptions'!G17-'Assumptions'!G18)))))-(('Assumptions'!G52*(1+'Assumptions'!E79))+('Assumptions'!G53*(1+'Assumptions'!F79))+(('Assumptions'!G54*(1+'Assumptions'!G79))+('Assumptions'!G55*(1+'Assumptions'!G79))+'Assumptions'!G56+'Assumptions'!G57+'Assumptions'!G58+'Assumptions'!G59+'Assumptions'!G60+'Assumptions'!G61+'Assumptions'!G62+'Assumptions'!G63+'Assumptions'!G64+'Assumptions'!G65)*(80%+20%*(MAX(50%,(1-'Assumptions'!G17-'Assumptions'!G18)+D90)/(1-'Assumptions'!G17-'Assumptions'!G18)))+((('Assumptions'!G6*('Assumptions'!G16*(1+C90))*'Assumptions'!G13)*(1-'Assumptions'!G17-MAX(0,'Assumptions'!G18-D90)-'Assumptions'!G19)-'Assumptions'!G6*('Assumptions'!G16*(1+C90))*('Assumptions'!G20+E90)-'Assumptions'!G6*'Assumptions'!G21)+('26 West'!B47*(60%+40%*(MAX(50%,(1-'Assumptions'!G17-'Assumptions'!G18)+D90)/(1-'Assumptions'!G17-'Assumptions'!G18)))))*'Assumptions'!G28))/('Assumptions'!G34+F90))*55%,(((('Assumptions'!G6*('Assumptions'!G16*(1+C90))*'Assumptions'!G13)*(1-'Assumptions'!G17-MAX(0,'Assumptions'!G18-D90)-'Assumptions'!G19)-'Assumptions'!G6*('Assumptions'!G16*(1+C90))*('Assumptions'!G20+E90)-'Assumptions'!G6*'Assumptions'!G21)+('26 West'!B47*(60%+40%*(MAX(50%,(1-'Assumptions'!G17-'Assumptions'!G18)+D90)/(1-'Assumptions'!G17-'Assumptions'!G18)))))-(('Assumptions'!G52*(1+'Assumptions'!E79))+('Assumptions'!G53*(1+'Assumptions'!F79))+(('Assumptions'!G54*(1+'Assumptions'!G79))+('Assumptions'!G55*(1+'Assumptions'!G79))+'Assumptions'!G56+'Assumptions'!G57+'Assumptions'!G58+'Assumptions'!G59+'Assumptions'!G60+'Assumptions'!G61+'Assumptions'!G62+'Assumptions'!G63+'Assumptions'!G64+'Assumptions'!G65)*(80%+20%*(MAX(50%,(1-'Assumptions'!G17-'Assumptions'!G18)+D90)/(1-'Assumptions'!G17-'Assumptions'!G18)))+((('Assumptions'!G6*('Assumptions'!G16*(1+C90))*'Assumptions'!G13)*(1-'Assumptions'!G17-MAX(0,'Assumptions'!G18-D90)-'Assumptions'!G19)-'Assumptions'!G6*('Assumptions'!G16*(1+C90))*('Assumptions'!G20+E90)-'Assumptions'!G6*'Assumptions'!G21)+('26 West'!B47*(60%+40%*(MAX(50%,(1-'Assumptions'!G17-'Assumptions'!G18)+D90)/(1-'Assumptions'!G17-'Assumptions'!G18)))))*'Assumptions'!G28))/(1.30*(-PMT(('Assumptions'!G37+2%)/12,30*12,1)*12)))),'Assumptions'!G36))-'Assumptions'!G41</x:f>
        <x:v>133637788.66666669</x:v>
      </x:c>
      <x:c r="R90" s="110" t="n">
        <x:f>IF(G90=1,MAX(0,'Assumptions'!G36-(MAX(0,MIN(MAX(0,(((('Assumptions'!G6*('Assumptions'!G16*(1+C90))*'Assumptions'!G13)*(1-'Assumptions'!G17-MAX(0,'Assumptions'!G18-D90)-'Assumptions'!G19)-'Assumptions'!G6*('Assumptions'!G16*(1+C90))*('Assumptions'!G20+E90)-'Assumptions'!G6*'Assumptions'!G21)+('26 West'!B47*(60%+40%*(MAX(50%,(1-'Assumptions'!G17-'Assumptions'!G18)+D90)/(1-'Assumptions'!G17-'Assumptions'!G18)))))-(('Assumptions'!G52*(1+'Assumptions'!E79))+('Assumptions'!G53*(1+'Assumptions'!F79))+(('Assumptions'!G54*(1+'Assumptions'!G79))+('Assumptions'!G55*(1+'Assumptions'!G79))+'Assumptions'!G56+'Assumptions'!G57+'Assumptions'!G58+'Assumptions'!G59+'Assumptions'!G60+'Assumptions'!G61+'Assumptions'!G62+'Assumptions'!G63+'Assumptions'!G64+'Assumptions'!G65)*(80%+20%*(MAX(50%,(1-'Assumptions'!G17-'Assumptions'!G18)+D90)/(1-'Assumptions'!G17-'Assumptions'!G18)))+((('Assumptions'!G6*('Assumptions'!G16*(1+C90))*'Assumptions'!G13)*(1-'Assumptions'!G17-MAX(0,'Assumptions'!G18-D90)-'Assumptions'!G19)-'Assumptions'!G6*('Assumptions'!G16*(1+C90))*('Assumptions'!G20+E90)-'Assumptions'!G6*'Assumptions'!G21)+('26 West'!B47*(60%+40%*(MAX(50%,(1-'Assumptions'!G17-'Assumptions'!G18)+D90)/(1-'Assumptions'!G17-'Assumptions'!G18)))))*'Assumptions'!G28))/('Assumptions'!G34+F90))*55%,(((('Assumptions'!G6*('Assumptions'!G16*(1+C90))*'Assumptions'!G13)*(1-'Assumptions'!G17-MAX(0,'Assumptions'!G18-D90)-'Assumptions'!G19)-'Assumptions'!G6*('Assumptions'!G16*(1+C90))*('Assumptions'!G20+E90)-'Assumptions'!G6*'Assumptions'!G21)+('26 West'!B47*(60%+40%*(MAX(50%,(1-'Assumptions'!G17-'Assumptions'!G18)+D90)/(1-'Assumptions'!G17-'Assumptions'!G18)))))-(('Assumptions'!G52*(1+'Assumptions'!E79))+('Assumptions'!G53*(1+'Assumptions'!F79))+(('Assumptions'!G54*(1+'Assumptions'!G79))+('Assumptions'!G55*(1+'Assumptions'!G79))+'Assumptions'!G56+'Assumptions'!G57+'Assumptions'!G58+'Assumptions'!G59+'Assumptions'!G60+'Assumptions'!G61+'Assumptions'!G62+'Assumptions'!G63+'Assumptions'!G64+'Assumptions'!G65)*(80%+20%*(MAX(50%,(1-'Assumptions'!G17-'Assumptions'!G18)+D90)/(1-'Assumptions'!G17-'Assumptions'!G18)))+((('Assumptions'!G6*('Assumptions'!G16*(1+C90))*'Assumptions'!G13)*(1-'Assumptions'!G17-MAX(0,'Assumptions'!G18-D90)-'Assumptions'!G19)-'Assumptions'!G6*('Assumptions'!G16*(1+C90))*('Assumptions'!G20+E90)-'Assumptions'!G6*'Assumptions'!G21)+('26 West'!B47*(60%+40%*(MAX(50%,(1-'Assumptions'!G17-'Assumptions'!G18)+D90)/(1-'Assumptions'!G17-'Assumptions'!G18)))))*'Assumptions'!G28))/(1.30*(-PMT(('Assumptions'!G37+2%)/12,30*12,1)*12)))))),0)</x:f>
        <x:v>0</x:v>
      </x:c>
      <x:c r="S90" s="32" t="str">
        <x:v>Property cash flow, then common equity</x:v>
      </x:c>
    </x:row>
    <x:row r="91">
      <x:c r="A91" s="32" t="str">
        <x:v>26 West</x:v>
      </x:c>
      <x:c r="B91" s="32" t="str">
        <x:v>Insurance +20%</x:v>
      </x:c>
      <x:c r="C91" s="104" t="n">
        <x:f>'Assumptions'!B80</x:f>
        <x:v>0</x:v>
      </x:c>
      <x:c r="D91" s="104" t="n">
        <x:f>'Assumptions'!C80</x:f>
        <x:v>0</x:v>
      </x:c>
      <x:c r="E91" s="102" t="n">
        <x:f>'Assumptions'!D80</x:f>
        <x:v>0</x:v>
      </x:c>
      <x:c r="F91" s="104" t="n">
        <x:f>'Assumptions'!H80</x:f>
        <x:v>0</x:v>
      </x:c>
      <x:c r="G91" s="91" t="n">
        <x:f>'Assumptions'!J80</x:f>
        <x:v>0</x:v>
      </x:c>
      <x:c r="H91" s="110" t="n">
        <x:f>(('Assumptions'!G6*('Assumptions'!G16*(1+C91))*'Assumptions'!G13)*(1-'Assumptions'!G17-MAX(0,'Assumptions'!G18-D91)-'Assumptions'!G19)-'Assumptions'!G6*('Assumptions'!G16*(1+C91))*('Assumptions'!G20+E91)-'Assumptions'!G6*'Assumptions'!G21)/'Assumptions'!G6/'Assumptions'!G13</x:f>
        <x:v>1342.1666666666667</x:v>
      </x:c>
      <x:c r="I91" s="110" t="n">
        <x:f>((('Assumptions'!G6*('Assumptions'!G16*(1+C91))*'Assumptions'!G13)*(1-'Assumptions'!G17-MAX(0,'Assumptions'!G18-D91)-'Assumptions'!G19)-'Assumptions'!G6*('Assumptions'!G16*(1+C91))*('Assumptions'!G20+E91)-'Assumptions'!G6*'Assumptions'!G21)+('26 West'!B47*(60%+40%*(MAX(50%,(1-'Assumptions'!G17-'Assumptions'!G18)+D91)/(1-'Assumptions'!G17-'Assumptions'!G18)))))</x:f>
        <x:v>17242956</x:v>
      </x:c>
      <x:c r="J91" s="110" t="n">
        <x:f>(((('Assumptions'!G6*('Assumptions'!G16*(1+C91))*'Assumptions'!G13)*(1-'Assumptions'!G17-MAX(0,'Assumptions'!G18-D91)-'Assumptions'!G19)-'Assumptions'!G6*('Assumptions'!G16*(1+C91))*('Assumptions'!G20+E91)-'Assumptions'!G6*'Assumptions'!G21)+('26 West'!B47*(60%+40%*(MAX(50%,(1-'Assumptions'!G17-'Assumptions'!G18)+D91)/(1-'Assumptions'!G17-'Assumptions'!G18)))))-(('Assumptions'!G52*(1+'Assumptions'!E80))+('Assumptions'!G53*(1+'Assumptions'!F80))+(('Assumptions'!G54*(1+'Assumptions'!G80))+('Assumptions'!G55*(1+'Assumptions'!G80))+'Assumptions'!G56+'Assumptions'!G57+'Assumptions'!G58+'Assumptions'!G59+'Assumptions'!G60+'Assumptions'!G61+'Assumptions'!G62+'Assumptions'!G63+'Assumptions'!G64+'Assumptions'!G65)*(80%+20%*(MAX(50%,(1-'Assumptions'!G17-'Assumptions'!G18)+D91)/(1-'Assumptions'!G17-'Assumptions'!G18)))+((('Assumptions'!G6*('Assumptions'!G16*(1+C91))*'Assumptions'!G13)*(1-'Assumptions'!G17-MAX(0,'Assumptions'!G18-D91)-'Assumptions'!G19)-'Assumptions'!G6*('Assumptions'!G16*(1+C91))*('Assumptions'!G20+E91)-'Assumptions'!G6*'Assumptions'!G21)+('26 West'!B47*(60%+40%*(MAX(50%,(1-'Assumptions'!G17-'Assumptions'!G18)+D91)/(1-'Assumptions'!G17-'Assumptions'!G18)))))*'Assumptions'!G28))</x:f>
        <x:v>10505667.32</x:v>
      </x:c>
      <x:c r="K91" s="106" t="n">
        <x:f>J91/'26 West'!B73-1</x:f>
        <x:v>-0.00849403791964276</x:v>
      </x:c>
      <x:c r="L91" s="112" t="n">
        <x:f>IF((IF(G91=1,MAX(0,MIN(MAX(0,(((('Assumptions'!G6*('Assumptions'!G16*(1+C91))*'Assumptions'!G13)*(1-'Assumptions'!G17-MAX(0,'Assumptions'!G18-D91)-'Assumptions'!G19)-'Assumptions'!G6*('Assumptions'!G16*(1+C91))*('Assumptions'!G20+E91)-'Assumptions'!G6*'Assumptions'!G21)+('26 West'!B47*(60%+40%*(MAX(50%,(1-'Assumptions'!G17-'Assumptions'!G18)+D91)/(1-'Assumptions'!G17-'Assumptions'!G18)))))-(('Assumptions'!G52*(1+'Assumptions'!E80))+('Assumptions'!G53*(1+'Assumptions'!F80))+(('Assumptions'!G54*(1+'Assumptions'!G80))+('Assumptions'!G55*(1+'Assumptions'!G80))+'Assumptions'!G56+'Assumptions'!G57+'Assumptions'!G58+'Assumptions'!G59+'Assumptions'!G60+'Assumptions'!G61+'Assumptions'!G62+'Assumptions'!G63+'Assumptions'!G64+'Assumptions'!G65)*(80%+20%*(MAX(50%,(1-'Assumptions'!G17-'Assumptions'!G18)+D91)/(1-'Assumptions'!G17-'Assumptions'!G18)))+((('Assumptions'!G6*('Assumptions'!G16*(1+C91))*'Assumptions'!G13)*(1-'Assumptions'!G17-MAX(0,'Assumptions'!G18-D91)-'Assumptions'!G19)-'Assumptions'!G6*('Assumptions'!G16*(1+C91))*('Assumptions'!G20+E91)-'Assumptions'!G6*'Assumptions'!G21)+('26 West'!B47*(60%+40%*(MAX(50%,(1-'Assumptions'!G17-'Assumptions'!G18)+D91)/(1-'Assumptions'!G17-'Assumptions'!G18)))))*'Assumptions'!G28))/('Assumptions'!G34+F91))*55%,(((('Assumptions'!G6*('Assumptions'!G16*(1+C91))*'Assumptions'!G13)*(1-'Assumptions'!G17-MAX(0,'Assumptions'!G18-D91)-'Assumptions'!G19)-'Assumptions'!G6*('Assumptions'!G16*(1+C91))*('Assumptions'!G20+E91)-'Assumptions'!G6*'Assumptions'!G21)+('26 West'!B47*(60%+40%*(MAX(50%,(1-'Assumptions'!G17-'Assumptions'!G18)+D91)/(1-'Assumptions'!G17-'Assumptions'!G18)))))-(('Assumptions'!G52*(1+'Assumptions'!E80))+('Assumptions'!G53*(1+'Assumptions'!F80))+(('Assumptions'!G54*(1+'Assumptions'!G80))+('Assumptions'!G55*(1+'Assumptions'!G80))+'Assumptions'!G56+'Assumptions'!G57+'Assumptions'!G58+'Assumptions'!G59+'Assumptions'!G60+'Assumptions'!G61+'Assumptions'!G62+'Assumptions'!G63+'Assumptions'!G64+'Assumptions'!G65)*(80%+20%*(MAX(50%,(1-'Assumptions'!G17-'Assumptions'!G18)+D91)/(1-'Assumptions'!G17-'Assumptions'!G18)))+((('Assumptions'!G6*('Assumptions'!G16*(1+C91))*'Assumptions'!G13)*(1-'Assumptions'!G17-MAX(0,'Assumptions'!G18-D91)-'Assumptions'!G19)-'Assumptions'!G6*('Assumptions'!G16*(1+C91))*('Assumptions'!G20+E91)-'Assumptions'!G6*'Assumptions'!G21)+('26 West'!B47*(60%+40%*(MAX(50%,(1-'Assumptions'!G17-'Assumptions'!G18)+D91)/(1-'Assumptions'!G17-'Assumptions'!G18)))))*'Assumptions'!G28))/(1.30*(-PMT(('Assumptions'!G37+2%)/12,30*12,1)*12))))*(-PMT(('Assumptions'!G37+2%)/12,30*12,1)*12),'26 West'!B98))&gt;0,J91/(IF(G91=1,MAX(0,MIN(MAX(0,(((('Assumptions'!G6*('Assumptions'!G16*(1+C91))*'Assumptions'!G13)*(1-'Assumptions'!G17-MAX(0,'Assumptions'!G18-D91)-'Assumptions'!G19)-'Assumptions'!G6*('Assumptions'!G16*(1+C91))*('Assumptions'!G20+E91)-'Assumptions'!G6*'Assumptions'!G21)+('26 West'!B47*(60%+40%*(MAX(50%,(1-'Assumptions'!G17-'Assumptions'!G18)+D91)/(1-'Assumptions'!G17-'Assumptions'!G18)))))-(('Assumptions'!G52*(1+'Assumptions'!E80))+('Assumptions'!G53*(1+'Assumptions'!F80))+(('Assumptions'!G54*(1+'Assumptions'!G80))+('Assumptions'!G55*(1+'Assumptions'!G80))+'Assumptions'!G56+'Assumptions'!G57+'Assumptions'!G58+'Assumptions'!G59+'Assumptions'!G60+'Assumptions'!G61+'Assumptions'!G62+'Assumptions'!G63+'Assumptions'!G64+'Assumptions'!G65)*(80%+20%*(MAX(50%,(1-'Assumptions'!G17-'Assumptions'!G18)+D91)/(1-'Assumptions'!G17-'Assumptions'!G18)))+((('Assumptions'!G6*('Assumptions'!G16*(1+C91))*'Assumptions'!G13)*(1-'Assumptions'!G17-MAX(0,'Assumptions'!G18-D91)-'Assumptions'!G19)-'Assumptions'!G6*('Assumptions'!G16*(1+C91))*('Assumptions'!G20+E91)-'Assumptions'!G6*'Assumptions'!G21)+('26 West'!B47*(60%+40%*(MAX(50%,(1-'Assumptions'!G17-'Assumptions'!G18)+D91)/(1-'Assumptions'!G17-'Assumptions'!G18)))))*'Assumptions'!G28))/('Assumptions'!G34+F91))*55%,(((('Assumptions'!G6*('Assumptions'!G16*(1+C91))*'Assumptions'!G13)*(1-'Assumptions'!G17-MAX(0,'Assumptions'!G18-D91)-'Assumptions'!G19)-'Assumptions'!G6*('Assumptions'!G16*(1+C91))*('Assumptions'!G20+E91)-'Assumptions'!G6*'Assumptions'!G21)+('26 West'!B47*(60%+40%*(MAX(50%,(1-'Assumptions'!G17-'Assumptions'!G18)+D91)/(1-'Assumptions'!G17-'Assumptions'!G18)))))-(('Assumptions'!G52*(1+'Assumptions'!E80))+('Assumptions'!G53*(1+'Assumptions'!F80))+(('Assumptions'!G54*(1+'Assumptions'!G80))+('Assumptions'!G55*(1+'Assumptions'!G80))+'Assumptions'!G56+'Assumptions'!G57+'Assumptions'!G58+'Assumptions'!G59+'Assumptions'!G60+'Assumptions'!G61+'Assumptions'!G62+'Assumptions'!G63+'Assumptions'!G64+'Assumptions'!G65)*(80%+20%*(MAX(50%,(1-'Assumptions'!G17-'Assumptions'!G18)+D91)/(1-'Assumptions'!G17-'Assumptions'!G18)))+((('Assumptions'!G6*('Assumptions'!G16*(1+C91))*'Assumptions'!G13)*(1-'Assumptions'!G17-MAX(0,'Assumptions'!G18-D91)-'Assumptions'!G19)-'Assumptions'!G6*('Assumptions'!G16*(1+C91))*('Assumptions'!G20+E91)-'Assumptions'!G6*'Assumptions'!G21)+('26 West'!B47*(60%+40%*(MAX(50%,(1-'Assumptions'!G17-'Assumptions'!G18)+D91)/(1-'Assumptions'!G17-'Assumptions'!G18)))))*'Assumptions'!G28))/(1.30*(-PMT(('Assumptions'!G37+2%)/12,30*12,1)*12))))*(-PMT(('Assumptions'!G37+2%)/12,30*12,1)*12),'26 West'!B98)),"")</x:f>
        <x:v>3.6655684372172406</x:v>
      </x:c>
      <x:c r="M91" s="106" t="n">
        <x:f>IF((IF(G91=1,MAX(0,MIN(MAX(0,(((('Assumptions'!G6*('Assumptions'!G16*(1+C91))*'Assumptions'!G13)*(1-'Assumptions'!G17-MAX(0,'Assumptions'!G18-D91)-'Assumptions'!G19)-'Assumptions'!G6*('Assumptions'!G16*(1+C91))*('Assumptions'!G20+E91)-'Assumptions'!G6*'Assumptions'!G21)+('26 West'!B47*(60%+40%*(MAX(50%,(1-'Assumptions'!G17-'Assumptions'!G18)+D91)/(1-'Assumptions'!G17-'Assumptions'!G18)))))-(('Assumptions'!G52*(1+'Assumptions'!E80))+('Assumptions'!G53*(1+'Assumptions'!F80))+(('Assumptions'!G54*(1+'Assumptions'!G80))+('Assumptions'!G55*(1+'Assumptions'!G80))+'Assumptions'!G56+'Assumptions'!G57+'Assumptions'!G58+'Assumptions'!G59+'Assumptions'!G60+'Assumptions'!G61+'Assumptions'!G62+'Assumptions'!G63+'Assumptions'!G64+'Assumptions'!G65)*(80%+20%*(MAX(50%,(1-'Assumptions'!G17-'Assumptions'!G18)+D91)/(1-'Assumptions'!G17-'Assumptions'!G18)))+((('Assumptions'!G6*('Assumptions'!G16*(1+C91))*'Assumptions'!G13)*(1-'Assumptions'!G17-MAX(0,'Assumptions'!G18-D91)-'Assumptions'!G19)-'Assumptions'!G6*('Assumptions'!G16*(1+C91))*('Assumptions'!G20+E91)-'Assumptions'!G6*'Assumptions'!G21)+('26 West'!B47*(60%+40%*(MAX(50%,(1-'Assumptions'!G17-'Assumptions'!G18)+D91)/(1-'Assumptions'!G17-'Assumptions'!G18)))))*'Assumptions'!G28))/('Assumptions'!G34+F91))*55%,(((('Assumptions'!G6*('Assumptions'!G16*(1+C91))*'Assumptions'!G13)*(1-'Assumptions'!G17-MAX(0,'Assumptions'!G18-D91)-'Assumptions'!G19)-'Assumptions'!G6*('Assumptions'!G16*(1+C91))*('Assumptions'!G20+E91)-'Assumptions'!G6*'Assumptions'!G21)+('26 West'!B47*(60%+40%*(MAX(50%,(1-'Assumptions'!G17-'Assumptions'!G18)+D91)/(1-'Assumptions'!G17-'Assumptions'!G18)))))-(('Assumptions'!G52*(1+'Assumptions'!E80))+('Assumptions'!G53*(1+'Assumptions'!F80))+(('Assumptions'!G54*(1+'Assumptions'!G80))+('Assumptions'!G55*(1+'Assumptions'!G80))+'Assumptions'!G56+'Assumptions'!G57+'Assumptions'!G58+'Assumptions'!G59+'Assumptions'!G60+'Assumptions'!G61+'Assumptions'!G62+'Assumptions'!G63+'Assumptions'!G64+'Assumptions'!G65)*(80%+20%*(MAX(50%,(1-'Assumptions'!G17-'Assumptions'!G18)+D91)/(1-'Assumptions'!G17-'Assumptions'!G18)))+((('Assumptions'!G6*('Assumptions'!G16*(1+C91))*'Assumptions'!G13)*(1-'Assumptions'!G17-MAX(0,'Assumptions'!G18-D91)-'Assumptions'!G19)-'Assumptions'!G6*('Assumptions'!G16*(1+C91))*('Assumptions'!G20+E91)-'Assumptions'!G6*'Assumptions'!G21)+('26 West'!B47*(60%+40%*(MAX(50%,(1-'Assumptions'!G17-'Assumptions'!G18)+D91)/(1-'Assumptions'!G17-'Assumptions'!G18)))))*'Assumptions'!G28))/(1.30*(-PMT(('Assumptions'!G37+2%)/12,30*12,1)*12)))),'Assumptions'!G36))&gt;0,J91/(IF(G91=1,MAX(0,MIN(MAX(0,(((('Assumptions'!G6*('Assumptions'!G16*(1+C91))*'Assumptions'!G13)*(1-'Assumptions'!G17-MAX(0,'Assumptions'!G18-D91)-'Assumptions'!G19)-'Assumptions'!G6*('Assumptions'!G16*(1+C91))*('Assumptions'!G20+E91)-'Assumptions'!G6*'Assumptions'!G21)+('26 West'!B47*(60%+40%*(MAX(50%,(1-'Assumptions'!G17-'Assumptions'!G18)+D91)/(1-'Assumptions'!G17-'Assumptions'!G18)))))-(('Assumptions'!G52*(1+'Assumptions'!E80))+('Assumptions'!G53*(1+'Assumptions'!F80))+(('Assumptions'!G54*(1+'Assumptions'!G80))+('Assumptions'!G55*(1+'Assumptions'!G80))+'Assumptions'!G56+'Assumptions'!G57+'Assumptions'!G58+'Assumptions'!G59+'Assumptions'!G60+'Assumptions'!G61+'Assumptions'!G62+'Assumptions'!G63+'Assumptions'!G64+'Assumptions'!G65)*(80%+20%*(MAX(50%,(1-'Assumptions'!G17-'Assumptions'!G18)+D91)/(1-'Assumptions'!G17-'Assumptions'!G18)))+((('Assumptions'!G6*('Assumptions'!G16*(1+C91))*'Assumptions'!G13)*(1-'Assumptions'!G17-MAX(0,'Assumptions'!G18-D91)-'Assumptions'!G19)-'Assumptions'!G6*('Assumptions'!G16*(1+C91))*('Assumptions'!G20+E91)-'Assumptions'!G6*'Assumptions'!G21)+('26 West'!B47*(60%+40%*(MAX(50%,(1-'Assumptions'!G17-'Assumptions'!G18)+D91)/(1-'Assumptions'!G17-'Assumptions'!G18)))))*'Assumptions'!G28))/('Assumptions'!G34+F91))*55%,(((('Assumptions'!G6*('Assumptions'!G16*(1+C91))*'Assumptions'!G13)*(1-'Assumptions'!G17-MAX(0,'Assumptions'!G18-D91)-'Assumptions'!G19)-'Assumptions'!G6*('Assumptions'!G16*(1+C91))*('Assumptions'!G20+E91)-'Assumptions'!G6*'Assumptions'!G21)+('26 West'!B47*(60%+40%*(MAX(50%,(1-'Assumptions'!G17-'Assumptions'!G18)+D91)/(1-'Assumptions'!G17-'Assumptions'!G18)))))-(('Assumptions'!G52*(1+'Assumptions'!E80))+('Assumptions'!G53*(1+'Assumptions'!F80))+(('Assumptions'!G54*(1+'Assumptions'!G80))+('Assumptions'!G55*(1+'Assumptions'!G80))+'Assumptions'!G56+'Assumptions'!G57+'Assumptions'!G58+'Assumptions'!G59+'Assumptions'!G60+'Assumptions'!G61+'Assumptions'!G62+'Assumptions'!G63+'Assumptions'!G64+'Assumptions'!G65)*(80%+20%*(MAX(50%,(1-'Assumptions'!G17-'Assumptions'!G18)+D91)/(1-'Assumptions'!G17-'Assumptions'!G18)))+((('Assumptions'!G6*('Assumptions'!G16*(1+C91))*'Assumptions'!G13)*(1-'Assumptions'!G17-MAX(0,'Assumptions'!G18-D91)-'Assumptions'!G19)-'Assumptions'!G6*('Assumptions'!G16*(1+C91))*('Assumptions'!G20+E91)-'Assumptions'!G6*'Assumptions'!G21)+('26 West'!B47*(60%+40%*(MAX(50%,(1-'Assumptions'!G17-'Assumptions'!G18)+D91)/(1-'Assumptions'!G17-'Assumptions'!G18)))))*'Assumptions'!G28))/(1.30*(-PMT(('Assumptions'!G37+2%)/12,30*12,1)*12)))),'Assumptions'!G36)),"")</x:f>
        <x:v>0.2708344243361691</x:v>
      </x:c>
      <x:c r="N91" s="110" t="n">
        <x:f>J91-'26 West'!B76-(IF(G91=1,MAX(0,MIN(MAX(0,(((('Assumptions'!G6*('Assumptions'!G16*(1+C91))*'Assumptions'!G13)*(1-'Assumptions'!G17-MAX(0,'Assumptions'!G18-D91)-'Assumptions'!G19)-'Assumptions'!G6*('Assumptions'!G16*(1+C91))*('Assumptions'!G20+E91)-'Assumptions'!G6*'Assumptions'!G21)+('26 West'!B47*(60%+40%*(MAX(50%,(1-'Assumptions'!G17-'Assumptions'!G18)+D91)/(1-'Assumptions'!G17-'Assumptions'!G18)))))-(('Assumptions'!G52*(1+'Assumptions'!E80))+('Assumptions'!G53*(1+'Assumptions'!F80))+(('Assumptions'!G54*(1+'Assumptions'!G80))+('Assumptions'!G55*(1+'Assumptions'!G80))+'Assumptions'!G56+'Assumptions'!G57+'Assumptions'!G58+'Assumptions'!G59+'Assumptions'!G60+'Assumptions'!G61+'Assumptions'!G62+'Assumptions'!G63+'Assumptions'!G64+'Assumptions'!G65)*(80%+20%*(MAX(50%,(1-'Assumptions'!G17-'Assumptions'!G18)+D91)/(1-'Assumptions'!G17-'Assumptions'!G18)))+((('Assumptions'!G6*('Assumptions'!G16*(1+C91))*'Assumptions'!G13)*(1-'Assumptions'!G17-MAX(0,'Assumptions'!G18-D91)-'Assumptions'!G19)-'Assumptions'!G6*('Assumptions'!G16*(1+C91))*('Assumptions'!G20+E91)-'Assumptions'!G6*'Assumptions'!G21)+('26 West'!B47*(60%+40%*(MAX(50%,(1-'Assumptions'!G17-'Assumptions'!G18)+D91)/(1-'Assumptions'!G17-'Assumptions'!G18)))))*'Assumptions'!G28))/('Assumptions'!G34+F91))*55%,(((('Assumptions'!G6*('Assumptions'!G16*(1+C91))*'Assumptions'!G13)*(1-'Assumptions'!G17-MAX(0,'Assumptions'!G18-D91)-'Assumptions'!G19)-'Assumptions'!G6*('Assumptions'!G16*(1+C91))*('Assumptions'!G20+E91)-'Assumptions'!G6*'Assumptions'!G21)+('26 West'!B47*(60%+40%*(MAX(50%,(1-'Assumptions'!G17-'Assumptions'!G18)+D91)/(1-'Assumptions'!G17-'Assumptions'!G18)))))-(('Assumptions'!G52*(1+'Assumptions'!E80))+('Assumptions'!G53*(1+'Assumptions'!F80))+(('Assumptions'!G54*(1+'Assumptions'!G80))+('Assumptions'!G55*(1+'Assumptions'!G80))+'Assumptions'!G56+'Assumptions'!G57+'Assumptions'!G58+'Assumptions'!G59+'Assumptions'!G60+'Assumptions'!G61+'Assumptions'!G62+'Assumptions'!G63+'Assumptions'!G64+'Assumptions'!G65)*(80%+20%*(MAX(50%,(1-'Assumptions'!G17-'Assumptions'!G18)+D91)/(1-'Assumptions'!G17-'Assumptions'!G18)))+((('Assumptions'!G6*('Assumptions'!G16*(1+C91))*'Assumptions'!G13)*(1-'Assumptions'!G17-MAX(0,'Assumptions'!G18-D91)-'Assumptions'!G19)-'Assumptions'!G6*('Assumptions'!G16*(1+C91))*('Assumptions'!G20+E91)-'Assumptions'!G6*'Assumptions'!G21)+('26 West'!B47*(60%+40%*(MAX(50%,(1-'Assumptions'!G17-'Assumptions'!G18)+D91)/(1-'Assumptions'!G17-'Assumptions'!G18)))))*'Assumptions'!G28))/(1.30*(-PMT(('Assumptions'!G37+2%)/12,30*12,1)*12))))*(-PMT(('Assumptions'!G37+2%)/12,30*12,1)*12),'26 West'!B98))-'26 West'!B102-'Assumptions'!G6*'Assumptions'!I80</x:f>
        <x:v>7331826.895455233</x:v>
      </x:c>
      <x:c r="O91" s="110" t="n">
        <x:f>MAX(0,(((('Assumptions'!G6*('Assumptions'!G16*(1+C91))*'Assumptions'!G13)*(1-'Assumptions'!G17-MAX(0,'Assumptions'!G18-D91)-'Assumptions'!G19)-'Assumptions'!G6*('Assumptions'!G16*(1+C91))*('Assumptions'!G20+E91)-'Assumptions'!G6*'Assumptions'!G21)+('26 West'!B47*(60%+40%*(MAX(50%,(1-'Assumptions'!G17-'Assumptions'!G18)+D91)/(1-'Assumptions'!G17-'Assumptions'!G18)))))-(('Assumptions'!G52*(1+'Assumptions'!E80))+('Assumptions'!G53*(1+'Assumptions'!F80))+(('Assumptions'!G54*(1+'Assumptions'!G80))+('Assumptions'!G55*(1+'Assumptions'!G80))+'Assumptions'!G56+'Assumptions'!G57+'Assumptions'!G58+'Assumptions'!G59+'Assumptions'!G60+'Assumptions'!G61+'Assumptions'!G62+'Assumptions'!G63+'Assumptions'!G64+'Assumptions'!G65)*(80%+20%*(MAX(50%,(1-'Assumptions'!G17-'Assumptions'!G18)+D91)/(1-'Assumptions'!G17-'Assumptions'!G18)))+((('Assumptions'!G6*('Assumptions'!G16*(1+C91))*'Assumptions'!G13)*(1-'Assumptions'!G17-MAX(0,'Assumptions'!G18-D91)-'Assumptions'!G19)-'Assumptions'!G6*('Assumptions'!G16*(1+C91))*('Assumptions'!G20+E91)-'Assumptions'!G6*'Assumptions'!G21)+('26 West'!B47*(60%+40%*(MAX(50%,(1-'Assumptions'!G17-'Assumptions'!G18)+D91)/(1-'Assumptions'!G17-'Assumptions'!G18)))))*'Assumptions'!G28))/('Assumptions'!G34+F91))</x:f>
        <x:v>175094455.33333334</x:v>
      </x:c>
      <x:c r="P91" s="106" t="n">
        <x:f>IF(O91&gt;0,(IF(G91=1,MAX(0,MIN(MAX(0,(((('Assumptions'!G6*('Assumptions'!G16*(1+C91))*'Assumptions'!G13)*(1-'Assumptions'!G17-MAX(0,'Assumptions'!G18-D91)-'Assumptions'!G19)-'Assumptions'!G6*('Assumptions'!G16*(1+C91))*('Assumptions'!G20+E91)-'Assumptions'!G6*'Assumptions'!G21)+('26 West'!B47*(60%+40%*(MAX(50%,(1-'Assumptions'!G17-'Assumptions'!G18)+D91)/(1-'Assumptions'!G17-'Assumptions'!G18)))))-(('Assumptions'!G52*(1+'Assumptions'!E80))+('Assumptions'!G53*(1+'Assumptions'!F80))+(('Assumptions'!G54*(1+'Assumptions'!G80))+('Assumptions'!G55*(1+'Assumptions'!G80))+'Assumptions'!G56+'Assumptions'!G57+'Assumptions'!G58+'Assumptions'!G59+'Assumptions'!G60+'Assumptions'!G61+'Assumptions'!G62+'Assumptions'!G63+'Assumptions'!G64+'Assumptions'!G65)*(80%+20%*(MAX(50%,(1-'Assumptions'!G17-'Assumptions'!G18)+D91)/(1-'Assumptions'!G17-'Assumptions'!G18)))+((('Assumptions'!G6*('Assumptions'!G16*(1+C91))*'Assumptions'!G13)*(1-'Assumptions'!G17-MAX(0,'Assumptions'!G18-D91)-'Assumptions'!G19)-'Assumptions'!G6*('Assumptions'!G16*(1+C91))*('Assumptions'!G20+E91)-'Assumptions'!G6*'Assumptions'!G21)+('26 West'!B47*(60%+40%*(MAX(50%,(1-'Assumptions'!G17-'Assumptions'!G18)+D91)/(1-'Assumptions'!G17-'Assumptions'!G18)))))*'Assumptions'!G28))/('Assumptions'!G34+F91))*55%,(((('Assumptions'!G6*('Assumptions'!G16*(1+C91))*'Assumptions'!G13)*(1-'Assumptions'!G17-MAX(0,'Assumptions'!G18-D91)-'Assumptions'!G19)-'Assumptions'!G6*('Assumptions'!G16*(1+C91))*('Assumptions'!G20+E91)-'Assumptions'!G6*'Assumptions'!G21)+('26 West'!B47*(60%+40%*(MAX(50%,(1-'Assumptions'!G17-'Assumptions'!G18)+D91)/(1-'Assumptions'!G17-'Assumptions'!G18)))))-(('Assumptions'!G52*(1+'Assumptions'!E80))+('Assumptions'!G53*(1+'Assumptions'!F80))+(('Assumptions'!G54*(1+'Assumptions'!G80))+('Assumptions'!G55*(1+'Assumptions'!G80))+'Assumptions'!G56+'Assumptions'!G57+'Assumptions'!G58+'Assumptions'!G59+'Assumptions'!G60+'Assumptions'!G61+'Assumptions'!G62+'Assumptions'!G63+'Assumptions'!G64+'Assumptions'!G65)*(80%+20%*(MAX(50%,(1-'Assumptions'!G17-'Assumptions'!G18)+D91)/(1-'Assumptions'!G17-'Assumptions'!G18)))+((('Assumptions'!G6*('Assumptions'!G16*(1+C91))*'Assumptions'!G13)*(1-'Assumptions'!G17-MAX(0,'Assumptions'!G18-D91)-'Assumptions'!G19)-'Assumptions'!G6*('Assumptions'!G16*(1+C91))*('Assumptions'!G20+E91)-'Assumptions'!G6*'Assumptions'!G21)+('26 West'!B47*(60%+40%*(MAX(50%,(1-'Assumptions'!G17-'Assumptions'!G18)+D91)/(1-'Assumptions'!G17-'Assumptions'!G18)))))*'Assumptions'!G28))/(1.30*(-PMT(('Assumptions'!G37+2%)/12,30*12,1)*12)))),'Assumptions'!G36))/O91,"")</x:f>
        <x:v>0.2215375691146481</x:v>
      </x:c>
      <x:c r="Q91" s="110" t="n">
        <x:f>O91-(IF(G91=1,MAX(0,MIN(MAX(0,(((('Assumptions'!G6*('Assumptions'!G16*(1+C91))*'Assumptions'!G13)*(1-'Assumptions'!G17-MAX(0,'Assumptions'!G18-D91)-'Assumptions'!G19)-'Assumptions'!G6*('Assumptions'!G16*(1+C91))*('Assumptions'!G20+E91)-'Assumptions'!G6*'Assumptions'!G21)+('26 West'!B47*(60%+40%*(MAX(50%,(1-'Assumptions'!G17-'Assumptions'!G18)+D91)/(1-'Assumptions'!G17-'Assumptions'!G18)))))-(('Assumptions'!G52*(1+'Assumptions'!E80))+('Assumptions'!G53*(1+'Assumptions'!F80))+(('Assumptions'!G54*(1+'Assumptions'!G80))+('Assumptions'!G55*(1+'Assumptions'!G80))+'Assumptions'!G56+'Assumptions'!G57+'Assumptions'!G58+'Assumptions'!G59+'Assumptions'!G60+'Assumptions'!G61+'Assumptions'!G62+'Assumptions'!G63+'Assumptions'!G64+'Assumptions'!G65)*(80%+20%*(MAX(50%,(1-'Assumptions'!G17-'Assumptions'!G18)+D91)/(1-'Assumptions'!G17-'Assumptions'!G18)))+((('Assumptions'!G6*('Assumptions'!G16*(1+C91))*'Assumptions'!G13)*(1-'Assumptions'!G17-MAX(0,'Assumptions'!G18-D91)-'Assumptions'!G19)-'Assumptions'!G6*('Assumptions'!G16*(1+C91))*('Assumptions'!G20+E91)-'Assumptions'!G6*'Assumptions'!G21)+('26 West'!B47*(60%+40%*(MAX(50%,(1-'Assumptions'!G17-'Assumptions'!G18)+D91)/(1-'Assumptions'!G17-'Assumptions'!G18)))))*'Assumptions'!G28))/('Assumptions'!G34+F91))*55%,(((('Assumptions'!G6*('Assumptions'!G16*(1+C91))*'Assumptions'!G13)*(1-'Assumptions'!G17-MAX(0,'Assumptions'!G18-D91)-'Assumptions'!G19)-'Assumptions'!G6*('Assumptions'!G16*(1+C91))*('Assumptions'!G20+E91)-'Assumptions'!G6*'Assumptions'!G21)+('26 West'!B47*(60%+40%*(MAX(50%,(1-'Assumptions'!G17-'Assumptions'!G18)+D91)/(1-'Assumptions'!G17-'Assumptions'!G18)))))-(('Assumptions'!G52*(1+'Assumptions'!E80))+('Assumptions'!G53*(1+'Assumptions'!F80))+(('Assumptions'!G54*(1+'Assumptions'!G80))+('Assumptions'!G55*(1+'Assumptions'!G80))+'Assumptions'!G56+'Assumptions'!G57+'Assumptions'!G58+'Assumptions'!G59+'Assumptions'!G60+'Assumptions'!G61+'Assumptions'!G62+'Assumptions'!G63+'Assumptions'!G64+'Assumptions'!G65)*(80%+20%*(MAX(50%,(1-'Assumptions'!G17-'Assumptions'!G18)+D91)/(1-'Assumptions'!G17-'Assumptions'!G18)))+((('Assumptions'!G6*('Assumptions'!G16*(1+C91))*'Assumptions'!G13)*(1-'Assumptions'!G17-MAX(0,'Assumptions'!G18-D91)-'Assumptions'!G19)-'Assumptions'!G6*('Assumptions'!G16*(1+C91))*('Assumptions'!G20+E91)-'Assumptions'!G6*'Assumptions'!G21)+('26 West'!B47*(60%+40%*(MAX(50%,(1-'Assumptions'!G17-'Assumptions'!G18)+D91)/(1-'Assumptions'!G17-'Assumptions'!G18)))))*'Assumptions'!G28))/(1.30*(-PMT(('Assumptions'!G37+2%)/12,30*12,1)*12)))),'Assumptions'!G36))-'Assumptions'!G41</x:f>
        <x:v>136304455.33333334</x:v>
      </x:c>
      <x:c r="R91" s="110" t="n">
        <x:f>IF(G91=1,MAX(0,'Assumptions'!G36-(MAX(0,MIN(MAX(0,(((('Assumptions'!G6*('Assumptions'!G16*(1+C91))*'Assumptions'!G13)*(1-'Assumptions'!G17-MAX(0,'Assumptions'!G18-D91)-'Assumptions'!G19)-'Assumptions'!G6*('Assumptions'!G16*(1+C91))*('Assumptions'!G20+E91)-'Assumptions'!G6*'Assumptions'!G21)+('26 West'!B47*(60%+40%*(MAX(50%,(1-'Assumptions'!G17-'Assumptions'!G18)+D91)/(1-'Assumptions'!G17-'Assumptions'!G18)))))-(('Assumptions'!G52*(1+'Assumptions'!E80))+('Assumptions'!G53*(1+'Assumptions'!F80))+(('Assumptions'!G54*(1+'Assumptions'!G80))+('Assumptions'!G55*(1+'Assumptions'!G80))+'Assumptions'!G56+'Assumptions'!G57+'Assumptions'!G58+'Assumptions'!G59+'Assumptions'!G60+'Assumptions'!G61+'Assumptions'!G62+'Assumptions'!G63+'Assumptions'!G64+'Assumptions'!G65)*(80%+20%*(MAX(50%,(1-'Assumptions'!G17-'Assumptions'!G18)+D91)/(1-'Assumptions'!G17-'Assumptions'!G18)))+((('Assumptions'!G6*('Assumptions'!G16*(1+C91))*'Assumptions'!G13)*(1-'Assumptions'!G17-MAX(0,'Assumptions'!G18-D91)-'Assumptions'!G19)-'Assumptions'!G6*('Assumptions'!G16*(1+C91))*('Assumptions'!G20+E91)-'Assumptions'!G6*'Assumptions'!G21)+('26 West'!B47*(60%+40%*(MAX(50%,(1-'Assumptions'!G17-'Assumptions'!G18)+D91)/(1-'Assumptions'!G17-'Assumptions'!G18)))))*'Assumptions'!G28))/('Assumptions'!G34+F91))*55%,(((('Assumptions'!G6*('Assumptions'!G16*(1+C91))*'Assumptions'!G13)*(1-'Assumptions'!G17-MAX(0,'Assumptions'!G18-D91)-'Assumptions'!G19)-'Assumptions'!G6*('Assumptions'!G16*(1+C91))*('Assumptions'!G20+E91)-'Assumptions'!G6*'Assumptions'!G21)+('26 West'!B47*(60%+40%*(MAX(50%,(1-'Assumptions'!G17-'Assumptions'!G18)+D91)/(1-'Assumptions'!G17-'Assumptions'!G18)))))-(('Assumptions'!G52*(1+'Assumptions'!E80))+('Assumptions'!G53*(1+'Assumptions'!F80))+(('Assumptions'!G54*(1+'Assumptions'!G80))+('Assumptions'!G55*(1+'Assumptions'!G80))+'Assumptions'!G56+'Assumptions'!G57+'Assumptions'!G58+'Assumptions'!G59+'Assumptions'!G60+'Assumptions'!G61+'Assumptions'!G62+'Assumptions'!G63+'Assumptions'!G64+'Assumptions'!G65)*(80%+20%*(MAX(50%,(1-'Assumptions'!G17-'Assumptions'!G18)+D91)/(1-'Assumptions'!G17-'Assumptions'!G18)))+((('Assumptions'!G6*('Assumptions'!G16*(1+C91))*'Assumptions'!G13)*(1-'Assumptions'!G17-MAX(0,'Assumptions'!G18-D91)-'Assumptions'!G19)-'Assumptions'!G6*('Assumptions'!G16*(1+C91))*('Assumptions'!G20+E91)-'Assumptions'!G6*'Assumptions'!G21)+('26 West'!B47*(60%+40%*(MAX(50%,(1-'Assumptions'!G17-'Assumptions'!G18)+D91)/(1-'Assumptions'!G17-'Assumptions'!G18)))))*'Assumptions'!G28))/(1.30*(-PMT(('Assumptions'!G37+2%)/12,30*12,1)*12)))))),0)</x:f>
        <x:v>0</x:v>
      </x:c>
      <x:c r="S91" s="32" t="str">
        <x:v>Property cash flow, then common equity</x:v>
      </x:c>
    </x:row>
    <x:row r="92">
      <x:c r="A92" s="32" t="str">
        <x:v>26 West</x:v>
      </x:c>
      <x:c r="B92" s="32" t="str">
        <x:v>Payroll and R&amp;M +8%</x:v>
      </x:c>
      <x:c r="C92" s="104" t="n">
        <x:f>'Assumptions'!B81</x:f>
        <x:v>0</x:v>
      </x:c>
      <x:c r="D92" s="104" t="n">
        <x:f>'Assumptions'!C81</x:f>
        <x:v>0</x:v>
      </x:c>
      <x:c r="E92" s="102" t="n">
        <x:f>'Assumptions'!D81</x:f>
        <x:v>0</x:v>
      </x:c>
      <x:c r="F92" s="104" t="n">
        <x:f>'Assumptions'!H81</x:f>
        <x:v>0</x:v>
      </x:c>
      <x:c r="G92" s="91" t="n">
        <x:f>'Assumptions'!J81</x:f>
        <x:v>0</x:v>
      </x:c>
      <x:c r="H92" s="110" t="n">
        <x:f>(('Assumptions'!G6*('Assumptions'!G16*(1+C92))*'Assumptions'!G13)*(1-'Assumptions'!G17-MAX(0,'Assumptions'!G18-D92)-'Assumptions'!G19)-'Assumptions'!G6*('Assumptions'!G16*(1+C92))*('Assumptions'!G20+E92)-'Assumptions'!G6*'Assumptions'!G21)/'Assumptions'!G6/'Assumptions'!G13</x:f>
        <x:v>1342.1666666666667</x:v>
      </x:c>
      <x:c r="I92" s="110" t="n">
        <x:f>((('Assumptions'!G6*('Assumptions'!G16*(1+C92))*'Assumptions'!G13)*(1-'Assumptions'!G17-MAX(0,'Assumptions'!G18-D92)-'Assumptions'!G19)-'Assumptions'!G6*('Assumptions'!G16*(1+C92))*('Assumptions'!G20+E92)-'Assumptions'!G6*'Assumptions'!G21)+('26 West'!B47*(60%+40%*(MAX(50%,(1-'Assumptions'!G17-'Assumptions'!G18)+D92)/(1-'Assumptions'!G17-'Assumptions'!G18)))))</x:f>
        <x:v>17242956</x:v>
      </x:c>
      <x:c r="J92" s="110" t="n">
        <x:f>(((('Assumptions'!G6*('Assumptions'!G16*(1+C92))*'Assumptions'!G13)*(1-'Assumptions'!G17-MAX(0,'Assumptions'!G18-D92)-'Assumptions'!G19)-'Assumptions'!G6*('Assumptions'!G16*(1+C92))*('Assumptions'!G20+E92)-'Assumptions'!G6*'Assumptions'!G21)+('26 West'!B47*(60%+40%*(MAX(50%,(1-'Assumptions'!G17-'Assumptions'!G18)+D92)/(1-'Assumptions'!G17-'Assumptions'!G18)))))-(('Assumptions'!G52*(1+'Assumptions'!E81))+('Assumptions'!G53*(1+'Assumptions'!F81))+(('Assumptions'!G54*(1+'Assumptions'!G81))+('Assumptions'!G55*(1+'Assumptions'!G81))+'Assumptions'!G56+'Assumptions'!G57+'Assumptions'!G58+'Assumptions'!G59+'Assumptions'!G60+'Assumptions'!G61+'Assumptions'!G62+'Assumptions'!G63+'Assumptions'!G64+'Assumptions'!G65)*(80%+20%*(MAX(50%,(1-'Assumptions'!G17-'Assumptions'!G18)+D92)/(1-'Assumptions'!G17-'Assumptions'!G18)))+((('Assumptions'!G6*('Assumptions'!G16*(1+C92))*'Assumptions'!G13)*(1-'Assumptions'!G17-MAX(0,'Assumptions'!G18-D92)-'Assumptions'!G19)-'Assumptions'!G6*('Assumptions'!G16*(1+C92))*('Assumptions'!G20+E92)-'Assumptions'!G6*'Assumptions'!G21)+('26 West'!B47*(60%+40%*(MAX(50%,(1-'Assumptions'!G17-'Assumptions'!G18)+D92)/(1-'Assumptions'!G17-'Assumptions'!G18)))))*'Assumptions'!G28))</x:f>
        <x:v>10487667.32</x:v>
      </x:c>
      <x:c r="K92" s="106" t="n">
        <x:f>J92/'26 West'!B73-1</x:f>
        <x:v>-0.010192845503571357</x:v>
      </x:c>
      <x:c r="L92" s="112" t="n">
        <x:f>IF((IF(G92=1,MAX(0,MIN(MAX(0,(((('Assumptions'!G6*('Assumptions'!G16*(1+C92))*'Assumptions'!G13)*(1-'Assumptions'!G17-MAX(0,'Assumptions'!G18-D92)-'Assumptions'!G19)-'Assumptions'!G6*('Assumptions'!G16*(1+C92))*('Assumptions'!G20+E92)-'Assumptions'!G6*'Assumptions'!G21)+('26 West'!B47*(60%+40%*(MAX(50%,(1-'Assumptions'!G17-'Assumptions'!G18)+D92)/(1-'Assumptions'!G17-'Assumptions'!G18)))))-(('Assumptions'!G52*(1+'Assumptions'!E81))+('Assumptions'!G53*(1+'Assumptions'!F81))+(('Assumptions'!G54*(1+'Assumptions'!G81))+('Assumptions'!G55*(1+'Assumptions'!G81))+'Assumptions'!G56+'Assumptions'!G57+'Assumptions'!G58+'Assumptions'!G59+'Assumptions'!G60+'Assumptions'!G61+'Assumptions'!G62+'Assumptions'!G63+'Assumptions'!G64+'Assumptions'!G65)*(80%+20%*(MAX(50%,(1-'Assumptions'!G17-'Assumptions'!G18)+D92)/(1-'Assumptions'!G17-'Assumptions'!G18)))+((('Assumptions'!G6*('Assumptions'!G16*(1+C92))*'Assumptions'!G13)*(1-'Assumptions'!G17-MAX(0,'Assumptions'!G18-D92)-'Assumptions'!G19)-'Assumptions'!G6*('Assumptions'!G16*(1+C92))*('Assumptions'!G20+E92)-'Assumptions'!G6*'Assumptions'!G21)+('26 West'!B47*(60%+40%*(MAX(50%,(1-'Assumptions'!G17-'Assumptions'!G18)+D92)/(1-'Assumptions'!G17-'Assumptions'!G18)))))*'Assumptions'!G28))/('Assumptions'!G34+F92))*55%,(((('Assumptions'!G6*('Assumptions'!G16*(1+C92))*'Assumptions'!G13)*(1-'Assumptions'!G17-MAX(0,'Assumptions'!G18-D92)-'Assumptions'!G19)-'Assumptions'!G6*('Assumptions'!G16*(1+C92))*('Assumptions'!G20+E92)-'Assumptions'!G6*'Assumptions'!G21)+('26 West'!B47*(60%+40%*(MAX(50%,(1-'Assumptions'!G17-'Assumptions'!G18)+D92)/(1-'Assumptions'!G17-'Assumptions'!G18)))))-(('Assumptions'!G52*(1+'Assumptions'!E81))+('Assumptions'!G53*(1+'Assumptions'!F81))+(('Assumptions'!G54*(1+'Assumptions'!G81))+('Assumptions'!G55*(1+'Assumptions'!G81))+'Assumptions'!G56+'Assumptions'!G57+'Assumptions'!G58+'Assumptions'!G59+'Assumptions'!G60+'Assumptions'!G61+'Assumptions'!G62+'Assumptions'!G63+'Assumptions'!G64+'Assumptions'!G65)*(80%+20%*(MAX(50%,(1-'Assumptions'!G17-'Assumptions'!G18)+D92)/(1-'Assumptions'!G17-'Assumptions'!G18)))+((('Assumptions'!G6*('Assumptions'!G16*(1+C92))*'Assumptions'!G13)*(1-'Assumptions'!G17-MAX(0,'Assumptions'!G18-D92)-'Assumptions'!G19)-'Assumptions'!G6*('Assumptions'!G16*(1+C92))*('Assumptions'!G20+E92)-'Assumptions'!G6*'Assumptions'!G21)+('26 West'!B47*(60%+40%*(MAX(50%,(1-'Assumptions'!G17-'Assumptions'!G18)+D92)/(1-'Assumptions'!G17-'Assumptions'!G18)))))*'Assumptions'!G28))/(1.30*(-PMT(('Assumptions'!G37+2%)/12,30*12,1)*12))))*(-PMT(('Assumptions'!G37+2%)/12,30*12,1)*12),'26 West'!B98))&gt;0,J92/(IF(G92=1,MAX(0,MIN(MAX(0,(((('Assumptions'!G6*('Assumptions'!G16*(1+C92))*'Assumptions'!G13)*(1-'Assumptions'!G17-MAX(0,'Assumptions'!G18-D92)-'Assumptions'!G19)-'Assumptions'!G6*('Assumptions'!G16*(1+C92))*('Assumptions'!G20+E92)-'Assumptions'!G6*'Assumptions'!G21)+('26 West'!B47*(60%+40%*(MAX(50%,(1-'Assumptions'!G17-'Assumptions'!G18)+D92)/(1-'Assumptions'!G17-'Assumptions'!G18)))))-(('Assumptions'!G52*(1+'Assumptions'!E81))+('Assumptions'!G53*(1+'Assumptions'!F81))+(('Assumptions'!G54*(1+'Assumptions'!G81))+('Assumptions'!G55*(1+'Assumptions'!G81))+'Assumptions'!G56+'Assumptions'!G57+'Assumptions'!G58+'Assumptions'!G59+'Assumptions'!G60+'Assumptions'!G61+'Assumptions'!G62+'Assumptions'!G63+'Assumptions'!G64+'Assumptions'!G65)*(80%+20%*(MAX(50%,(1-'Assumptions'!G17-'Assumptions'!G18)+D92)/(1-'Assumptions'!G17-'Assumptions'!G18)))+((('Assumptions'!G6*('Assumptions'!G16*(1+C92))*'Assumptions'!G13)*(1-'Assumptions'!G17-MAX(0,'Assumptions'!G18-D92)-'Assumptions'!G19)-'Assumptions'!G6*('Assumptions'!G16*(1+C92))*('Assumptions'!G20+E92)-'Assumptions'!G6*'Assumptions'!G21)+('26 West'!B47*(60%+40%*(MAX(50%,(1-'Assumptions'!G17-'Assumptions'!G18)+D92)/(1-'Assumptions'!G17-'Assumptions'!G18)))))*'Assumptions'!G28))/('Assumptions'!G34+F92))*55%,(((('Assumptions'!G6*('Assumptions'!G16*(1+C92))*'Assumptions'!G13)*(1-'Assumptions'!G17-MAX(0,'Assumptions'!G18-D92)-'Assumptions'!G19)-'Assumptions'!G6*('Assumptions'!G16*(1+C92))*('Assumptions'!G20+E92)-'Assumptions'!G6*'Assumptions'!G21)+('26 West'!B47*(60%+40%*(MAX(50%,(1-'Assumptions'!G17-'Assumptions'!G18)+D92)/(1-'Assumptions'!G17-'Assumptions'!G18)))))-(('Assumptions'!G52*(1+'Assumptions'!E81))+('Assumptions'!G53*(1+'Assumptions'!F81))+(('Assumptions'!G54*(1+'Assumptions'!G81))+('Assumptions'!G55*(1+'Assumptions'!G81))+'Assumptions'!G56+'Assumptions'!G57+'Assumptions'!G58+'Assumptions'!G59+'Assumptions'!G60+'Assumptions'!G61+'Assumptions'!G62+'Assumptions'!G63+'Assumptions'!G64+'Assumptions'!G65)*(80%+20%*(MAX(50%,(1-'Assumptions'!G17-'Assumptions'!G18)+D92)/(1-'Assumptions'!G17-'Assumptions'!G18)))+((('Assumptions'!G6*('Assumptions'!G16*(1+C92))*'Assumptions'!G13)*(1-'Assumptions'!G17-MAX(0,'Assumptions'!G18-D92)-'Assumptions'!G19)-'Assumptions'!G6*('Assumptions'!G16*(1+C92))*('Assumptions'!G20+E92)-'Assumptions'!G6*'Assumptions'!G21)+('26 West'!B47*(60%+40%*(MAX(50%,(1-'Assumptions'!G17-'Assumptions'!G18)+D92)/(1-'Assumptions'!G17-'Assumptions'!G18)))))*'Assumptions'!G28))/(1.30*(-PMT(('Assumptions'!G37+2%)/12,30*12,1)*12))))*(-PMT(('Assumptions'!G37+2%)/12,30*12,1)*12),'26 West'!B98)),"")</x:f>
        <x:v>3.659287995446131</x:v>
      </x:c>
      <x:c r="M92" s="106" t="n">
        <x:f>IF((IF(G92=1,MAX(0,MIN(MAX(0,(((('Assumptions'!G6*('Assumptions'!G16*(1+C92))*'Assumptions'!G13)*(1-'Assumptions'!G17-MAX(0,'Assumptions'!G18-D92)-'Assumptions'!G19)-'Assumptions'!G6*('Assumptions'!G16*(1+C92))*('Assumptions'!G20+E92)-'Assumptions'!G6*'Assumptions'!G21)+('26 West'!B47*(60%+40%*(MAX(50%,(1-'Assumptions'!G17-'Assumptions'!G18)+D92)/(1-'Assumptions'!G17-'Assumptions'!G18)))))-(('Assumptions'!G52*(1+'Assumptions'!E81))+('Assumptions'!G53*(1+'Assumptions'!F81))+(('Assumptions'!G54*(1+'Assumptions'!G81))+('Assumptions'!G55*(1+'Assumptions'!G81))+'Assumptions'!G56+'Assumptions'!G57+'Assumptions'!G58+'Assumptions'!G59+'Assumptions'!G60+'Assumptions'!G61+'Assumptions'!G62+'Assumptions'!G63+'Assumptions'!G64+'Assumptions'!G65)*(80%+20%*(MAX(50%,(1-'Assumptions'!G17-'Assumptions'!G18)+D92)/(1-'Assumptions'!G17-'Assumptions'!G18)))+((('Assumptions'!G6*('Assumptions'!G16*(1+C92))*'Assumptions'!G13)*(1-'Assumptions'!G17-MAX(0,'Assumptions'!G18-D92)-'Assumptions'!G19)-'Assumptions'!G6*('Assumptions'!G16*(1+C92))*('Assumptions'!G20+E92)-'Assumptions'!G6*'Assumptions'!G21)+('26 West'!B47*(60%+40%*(MAX(50%,(1-'Assumptions'!G17-'Assumptions'!G18)+D92)/(1-'Assumptions'!G17-'Assumptions'!G18)))))*'Assumptions'!G28))/('Assumptions'!G34+F92))*55%,(((('Assumptions'!G6*('Assumptions'!G16*(1+C92))*'Assumptions'!G13)*(1-'Assumptions'!G17-MAX(0,'Assumptions'!G18-D92)-'Assumptions'!G19)-'Assumptions'!G6*('Assumptions'!G16*(1+C92))*('Assumptions'!G20+E92)-'Assumptions'!G6*'Assumptions'!G21)+('26 West'!B47*(60%+40%*(MAX(50%,(1-'Assumptions'!G17-'Assumptions'!G18)+D92)/(1-'Assumptions'!G17-'Assumptions'!G18)))))-(('Assumptions'!G52*(1+'Assumptions'!E81))+('Assumptions'!G53*(1+'Assumptions'!F81))+(('Assumptions'!G54*(1+'Assumptions'!G81))+('Assumptions'!G55*(1+'Assumptions'!G81))+'Assumptions'!G56+'Assumptions'!G57+'Assumptions'!G58+'Assumptions'!G59+'Assumptions'!G60+'Assumptions'!G61+'Assumptions'!G62+'Assumptions'!G63+'Assumptions'!G64+'Assumptions'!G65)*(80%+20%*(MAX(50%,(1-'Assumptions'!G17-'Assumptions'!G18)+D92)/(1-'Assumptions'!G17-'Assumptions'!G18)))+((('Assumptions'!G6*('Assumptions'!G16*(1+C92))*'Assumptions'!G13)*(1-'Assumptions'!G17-MAX(0,'Assumptions'!G18-D92)-'Assumptions'!G19)-'Assumptions'!G6*('Assumptions'!G16*(1+C92))*('Assumptions'!G20+E92)-'Assumptions'!G6*'Assumptions'!G21)+('26 West'!B47*(60%+40%*(MAX(50%,(1-'Assumptions'!G17-'Assumptions'!G18)+D92)/(1-'Assumptions'!G17-'Assumptions'!G18)))))*'Assumptions'!G28))/(1.30*(-PMT(('Assumptions'!G37+2%)/12,30*12,1)*12)))),'Assumptions'!G36))&gt;0,J92/(IF(G92=1,MAX(0,MIN(MAX(0,(((('Assumptions'!G6*('Assumptions'!G16*(1+C92))*'Assumptions'!G13)*(1-'Assumptions'!G17-MAX(0,'Assumptions'!G18-D92)-'Assumptions'!G19)-'Assumptions'!G6*('Assumptions'!G16*(1+C92))*('Assumptions'!G20+E92)-'Assumptions'!G6*'Assumptions'!G21)+('26 West'!B47*(60%+40%*(MAX(50%,(1-'Assumptions'!G17-'Assumptions'!G18)+D92)/(1-'Assumptions'!G17-'Assumptions'!G18)))))-(('Assumptions'!G52*(1+'Assumptions'!E81))+('Assumptions'!G53*(1+'Assumptions'!F81))+(('Assumptions'!G54*(1+'Assumptions'!G81))+('Assumptions'!G55*(1+'Assumptions'!G81))+'Assumptions'!G56+'Assumptions'!G57+'Assumptions'!G58+'Assumptions'!G59+'Assumptions'!G60+'Assumptions'!G61+'Assumptions'!G62+'Assumptions'!G63+'Assumptions'!G64+'Assumptions'!G65)*(80%+20%*(MAX(50%,(1-'Assumptions'!G17-'Assumptions'!G18)+D92)/(1-'Assumptions'!G17-'Assumptions'!G18)))+((('Assumptions'!G6*('Assumptions'!G16*(1+C92))*'Assumptions'!G13)*(1-'Assumptions'!G17-MAX(0,'Assumptions'!G18-D92)-'Assumptions'!G19)-'Assumptions'!G6*('Assumptions'!G16*(1+C92))*('Assumptions'!G20+E92)-'Assumptions'!G6*'Assumptions'!G21)+('26 West'!B47*(60%+40%*(MAX(50%,(1-'Assumptions'!G17-'Assumptions'!G18)+D92)/(1-'Assumptions'!G17-'Assumptions'!G18)))))*'Assumptions'!G28))/('Assumptions'!G34+F92))*55%,(((('Assumptions'!G6*('Assumptions'!G16*(1+C92))*'Assumptions'!G13)*(1-'Assumptions'!G17-MAX(0,'Assumptions'!G18-D92)-'Assumptions'!G19)-'Assumptions'!G6*('Assumptions'!G16*(1+C92))*('Assumptions'!G20+E92)-'Assumptions'!G6*'Assumptions'!G21)+('26 West'!B47*(60%+40%*(MAX(50%,(1-'Assumptions'!G17-'Assumptions'!G18)+D92)/(1-'Assumptions'!G17-'Assumptions'!G18)))))-(('Assumptions'!G52*(1+'Assumptions'!E81))+('Assumptions'!G53*(1+'Assumptions'!F81))+(('Assumptions'!G54*(1+'Assumptions'!G81))+('Assumptions'!G55*(1+'Assumptions'!G81))+'Assumptions'!G56+'Assumptions'!G57+'Assumptions'!G58+'Assumptions'!G59+'Assumptions'!G60+'Assumptions'!G61+'Assumptions'!G62+'Assumptions'!G63+'Assumptions'!G64+'Assumptions'!G65)*(80%+20%*(MAX(50%,(1-'Assumptions'!G17-'Assumptions'!G18)+D92)/(1-'Assumptions'!G17-'Assumptions'!G18)))+((('Assumptions'!G6*('Assumptions'!G16*(1+C92))*'Assumptions'!G13)*(1-'Assumptions'!G17-MAX(0,'Assumptions'!G18-D92)-'Assumptions'!G19)-'Assumptions'!G6*('Assumptions'!G16*(1+C92))*('Assumptions'!G20+E92)-'Assumptions'!G6*'Assumptions'!G21)+('26 West'!B47*(60%+40%*(MAX(50%,(1-'Assumptions'!G17-'Assumptions'!G18)+D92)/(1-'Assumptions'!G17-'Assumptions'!G18)))))*'Assumptions'!G28))/(1.30*(-PMT(('Assumptions'!G37+2%)/12,30*12,1)*12)))),'Assumptions'!G36)),"")</x:f>
        <x:v>0.2703703872131993</x:v>
      </x:c>
      <x:c r="N92" s="110" t="n">
        <x:f>J92-'26 West'!B76-(IF(G92=1,MAX(0,MIN(MAX(0,(((('Assumptions'!G6*('Assumptions'!G16*(1+C92))*'Assumptions'!G13)*(1-'Assumptions'!G17-MAX(0,'Assumptions'!G18-D92)-'Assumptions'!G19)-'Assumptions'!G6*('Assumptions'!G16*(1+C92))*('Assumptions'!G20+E92)-'Assumptions'!G6*'Assumptions'!G21)+('26 West'!B47*(60%+40%*(MAX(50%,(1-'Assumptions'!G17-'Assumptions'!G18)+D92)/(1-'Assumptions'!G17-'Assumptions'!G18)))))-(('Assumptions'!G52*(1+'Assumptions'!E81))+('Assumptions'!G53*(1+'Assumptions'!F81))+(('Assumptions'!G54*(1+'Assumptions'!G81))+('Assumptions'!G55*(1+'Assumptions'!G81))+'Assumptions'!G56+'Assumptions'!G57+'Assumptions'!G58+'Assumptions'!G59+'Assumptions'!G60+'Assumptions'!G61+'Assumptions'!G62+'Assumptions'!G63+'Assumptions'!G64+'Assumptions'!G65)*(80%+20%*(MAX(50%,(1-'Assumptions'!G17-'Assumptions'!G18)+D92)/(1-'Assumptions'!G17-'Assumptions'!G18)))+((('Assumptions'!G6*('Assumptions'!G16*(1+C92))*'Assumptions'!G13)*(1-'Assumptions'!G17-MAX(0,'Assumptions'!G18-D92)-'Assumptions'!G19)-'Assumptions'!G6*('Assumptions'!G16*(1+C92))*('Assumptions'!G20+E92)-'Assumptions'!G6*'Assumptions'!G21)+('26 West'!B47*(60%+40%*(MAX(50%,(1-'Assumptions'!G17-'Assumptions'!G18)+D92)/(1-'Assumptions'!G17-'Assumptions'!G18)))))*'Assumptions'!G28))/('Assumptions'!G34+F92))*55%,(((('Assumptions'!G6*('Assumptions'!G16*(1+C92))*'Assumptions'!G13)*(1-'Assumptions'!G17-MAX(0,'Assumptions'!G18-D92)-'Assumptions'!G19)-'Assumptions'!G6*('Assumptions'!G16*(1+C92))*('Assumptions'!G20+E92)-'Assumptions'!G6*'Assumptions'!G21)+('26 West'!B47*(60%+40%*(MAX(50%,(1-'Assumptions'!G17-'Assumptions'!G18)+D92)/(1-'Assumptions'!G17-'Assumptions'!G18)))))-(('Assumptions'!G52*(1+'Assumptions'!E81))+('Assumptions'!G53*(1+'Assumptions'!F81))+(('Assumptions'!G54*(1+'Assumptions'!G81))+('Assumptions'!G55*(1+'Assumptions'!G81))+'Assumptions'!G56+'Assumptions'!G57+'Assumptions'!G58+'Assumptions'!G59+'Assumptions'!G60+'Assumptions'!G61+'Assumptions'!G62+'Assumptions'!G63+'Assumptions'!G64+'Assumptions'!G65)*(80%+20%*(MAX(50%,(1-'Assumptions'!G17-'Assumptions'!G18)+D92)/(1-'Assumptions'!G17-'Assumptions'!G18)))+((('Assumptions'!G6*('Assumptions'!G16*(1+C92))*'Assumptions'!G13)*(1-'Assumptions'!G17-MAX(0,'Assumptions'!G18-D92)-'Assumptions'!G19)-'Assumptions'!G6*('Assumptions'!G16*(1+C92))*('Assumptions'!G20+E92)-'Assumptions'!G6*'Assumptions'!G21)+('26 West'!B47*(60%+40%*(MAX(50%,(1-'Assumptions'!G17-'Assumptions'!G18)+D92)/(1-'Assumptions'!G17-'Assumptions'!G18)))))*'Assumptions'!G28))/(1.30*(-PMT(('Assumptions'!G37+2%)/12,30*12,1)*12))))*(-PMT(('Assumptions'!G37+2%)/12,30*12,1)*12),'26 West'!B98))-'26 West'!B102-'Assumptions'!G6*'Assumptions'!I81</x:f>
        <x:v>7313826.895455233</x:v>
      </x:c>
      <x:c r="O92" s="110" t="n">
        <x:f>MAX(0,(((('Assumptions'!G6*('Assumptions'!G16*(1+C92))*'Assumptions'!G13)*(1-'Assumptions'!G17-MAX(0,'Assumptions'!G18-D92)-'Assumptions'!G19)-'Assumptions'!G6*('Assumptions'!G16*(1+C92))*('Assumptions'!G20+E92)-'Assumptions'!G6*'Assumptions'!G21)+('26 West'!B47*(60%+40%*(MAX(50%,(1-'Assumptions'!G17-'Assumptions'!G18)+D92)/(1-'Assumptions'!G17-'Assumptions'!G18)))))-(('Assumptions'!G52*(1+'Assumptions'!E81))+('Assumptions'!G53*(1+'Assumptions'!F81))+(('Assumptions'!G54*(1+'Assumptions'!G81))+('Assumptions'!G55*(1+'Assumptions'!G81))+'Assumptions'!G56+'Assumptions'!G57+'Assumptions'!G58+'Assumptions'!G59+'Assumptions'!G60+'Assumptions'!G61+'Assumptions'!G62+'Assumptions'!G63+'Assumptions'!G64+'Assumptions'!G65)*(80%+20%*(MAX(50%,(1-'Assumptions'!G17-'Assumptions'!G18)+D92)/(1-'Assumptions'!G17-'Assumptions'!G18)))+((('Assumptions'!G6*('Assumptions'!G16*(1+C92))*'Assumptions'!G13)*(1-'Assumptions'!G17-MAX(0,'Assumptions'!G18-D92)-'Assumptions'!G19)-'Assumptions'!G6*('Assumptions'!G16*(1+C92))*('Assumptions'!G20+E92)-'Assumptions'!G6*'Assumptions'!G21)+('26 West'!B47*(60%+40%*(MAX(50%,(1-'Assumptions'!G17-'Assumptions'!G18)+D92)/(1-'Assumptions'!G17-'Assumptions'!G18)))))*'Assumptions'!G28))/('Assumptions'!G34+F92))</x:f>
        <x:v>174794455.33333334</x:v>
      </x:c>
      <x:c r="P92" s="106" t="n">
        <x:f>IF(O92&gt;0,(IF(G92=1,MAX(0,MIN(MAX(0,(((('Assumptions'!G6*('Assumptions'!G16*(1+C92))*'Assumptions'!G13)*(1-'Assumptions'!G17-MAX(0,'Assumptions'!G18-D92)-'Assumptions'!G19)-'Assumptions'!G6*('Assumptions'!G16*(1+C92))*('Assumptions'!G20+E92)-'Assumptions'!G6*'Assumptions'!G21)+('26 West'!B47*(60%+40%*(MAX(50%,(1-'Assumptions'!G17-'Assumptions'!G18)+D92)/(1-'Assumptions'!G17-'Assumptions'!G18)))))-(('Assumptions'!G52*(1+'Assumptions'!E81))+('Assumptions'!G53*(1+'Assumptions'!F81))+(('Assumptions'!G54*(1+'Assumptions'!G81))+('Assumptions'!G55*(1+'Assumptions'!G81))+'Assumptions'!G56+'Assumptions'!G57+'Assumptions'!G58+'Assumptions'!G59+'Assumptions'!G60+'Assumptions'!G61+'Assumptions'!G62+'Assumptions'!G63+'Assumptions'!G64+'Assumptions'!G65)*(80%+20%*(MAX(50%,(1-'Assumptions'!G17-'Assumptions'!G18)+D92)/(1-'Assumptions'!G17-'Assumptions'!G18)))+((('Assumptions'!G6*('Assumptions'!G16*(1+C92))*'Assumptions'!G13)*(1-'Assumptions'!G17-MAX(0,'Assumptions'!G18-D92)-'Assumptions'!G19)-'Assumptions'!G6*('Assumptions'!G16*(1+C92))*('Assumptions'!G20+E92)-'Assumptions'!G6*'Assumptions'!G21)+('26 West'!B47*(60%+40%*(MAX(50%,(1-'Assumptions'!G17-'Assumptions'!G18)+D92)/(1-'Assumptions'!G17-'Assumptions'!G18)))))*'Assumptions'!G28))/('Assumptions'!G34+F92))*55%,(((('Assumptions'!G6*('Assumptions'!G16*(1+C92))*'Assumptions'!G13)*(1-'Assumptions'!G17-MAX(0,'Assumptions'!G18-D92)-'Assumptions'!G19)-'Assumptions'!G6*('Assumptions'!G16*(1+C92))*('Assumptions'!G20+E92)-'Assumptions'!G6*'Assumptions'!G21)+('26 West'!B47*(60%+40%*(MAX(50%,(1-'Assumptions'!G17-'Assumptions'!G18)+D92)/(1-'Assumptions'!G17-'Assumptions'!G18)))))-(('Assumptions'!G52*(1+'Assumptions'!E81))+('Assumptions'!G53*(1+'Assumptions'!F81))+(('Assumptions'!G54*(1+'Assumptions'!G81))+('Assumptions'!G55*(1+'Assumptions'!G81))+'Assumptions'!G56+'Assumptions'!G57+'Assumptions'!G58+'Assumptions'!G59+'Assumptions'!G60+'Assumptions'!G61+'Assumptions'!G62+'Assumptions'!G63+'Assumptions'!G64+'Assumptions'!G65)*(80%+20%*(MAX(50%,(1-'Assumptions'!G17-'Assumptions'!G18)+D92)/(1-'Assumptions'!G17-'Assumptions'!G18)))+((('Assumptions'!G6*('Assumptions'!G16*(1+C92))*'Assumptions'!G13)*(1-'Assumptions'!G17-MAX(0,'Assumptions'!G18-D92)-'Assumptions'!G19)-'Assumptions'!G6*('Assumptions'!G16*(1+C92))*('Assumptions'!G20+E92)-'Assumptions'!G6*'Assumptions'!G21)+('26 West'!B47*(60%+40%*(MAX(50%,(1-'Assumptions'!G17-'Assumptions'!G18)+D92)/(1-'Assumptions'!G17-'Assumptions'!G18)))))*'Assumptions'!G28))/(1.30*(-PMT(('Assumptions'!G37+2%)/12,30*12,1)*12)))),'Assumptions'!G36))/O92,"")</x:f>
        <x:v>0.2219177943947215</x:v>
      </x:c>
      <x:c r="Q92" s="110" t="n">
        <x:f>O92-(IF(G92=1,MAX(0,MIN(MAX(0,(((('Assumptions'!G6*('Assumptions'!G16*(1+C92))*'Assumptions'!G13)*(1-'Assumptions'!G17-MAX(0,'Assumptions'!G18-D92)-'Assumptions'!G19)-'Assumptions'!G6*('Assumptions'!G16*(1+C92))*('Assumptions'!G20+E92)-'Assumptions'!G6*'Assumptions'!G21)+('26 West'!B47*(60%+40%*(MAX(50%,(1-'Assumptions'!G17-'Assumptions'!G18)+D92)/(1-'Assumptions'!G17-'Assumptions'!G18)))))-(('Assumptions'!G52*(1+'Assumptions'!E81))+('Assumptions'!G53*(1+'Assumptions'!F81))+(('Assumptions'!G54*(1+'Assumptions'!G81))+('Assumptions'!G55*(1+'Assumptions'!G81))+'Assumptions'!G56+'Assumptions'!G57+'Assumptions'!G58+'Assumptions'!G59+'Assumptions'!G60+'Assumptions'!G61+'Assumptions'!G62+'Assumptions'!G63+'Assumptions'!G64+'Assumptions'!G65)*(80%+20%*(MAX(50%,(1-'Assumptions'!G17-'Assumptions'!G18)+D92)/(1-'Assumptions'!G17-'Assumptions'!G18)))+((('Assumptions'!G6*('Assumptions'!G16*(1+C92))*'Assumptions'!G13)*(1-'Assumptions'!G17-MAX(0,'Assumptions'!G18-D92)-'Assumptions'!G19)-'Assumptions'!G6*('Assumptions'!G16*(1+C92))*('Assumptions'!G20+E92)-'Assumptions'!G6*'Assumptions'!G21)+('26 West'!B47*(60%+40%*(MAX(50%,(1-'Assumptions'!G17-'Assumptions'!G18)+D92)/(1-'Assumptions'!G17-'Assumptions'!G18)))))*'Assumptions'!G28))/('Assumptions'!G34+F92))*55%,(((('Assumptions'!G6*('Assumptions'!G16*(1+C92))*'Assumptions'!G13)*(1-'Assumptions'!G17-MAX(0,'Assumptions'!G18-D92)-'Assumptions'!G19)-'Assumptions'!G6*('Assumptions'!G16*(1+C92))*('Assumptions'!G20+E92)-'Assumptions'!G6*'Assumptions'!G21)+('26 West'!B47*(60%+40%*(MAX(50%,(1-'Assumptions'!G17-'Assumptions'!G18)+D92)/(1-'Assumptions'!G17-'Assumptions'!G18)))))-(('Assumptions'!G52*(1+'Assumptions'!E81))+('Assumptions'!G53*(1+'Assumptions'!F81))+(('Assumptions'!G54*(1+'Assumptions'!G81))+('Assumptions'!G55*(1+'Assumptions'!G81))+'Assumptions'!G56+'Assumptions'!G57+'Assumptions'!G58+'Assumptions'!G59+'Assumptions'!G60+'Assumptions'!G61+'Assumptions'!G62+'Assumptions'!G63+'Assumptions'!G64+'Assumptions'!G65)*(80%+20%*(MAX(50%,(1-'Assumptions'!G17-'Assumptions'!G18)+D92)/(1-'Assumptions'!G17-'Assumptions'!G18)))+((('Assumptions'!G6*('Assumptions'!G16*(1+C92))*'Assumptions'!G13)*(1-'Assumptions'!G17-MAX(0,'Assumptions'!G18-D92)-'Assumptions'!G19)-'Assumptions'!G6*('Assumptions'!G16*(1+C92))*('Assumptions'!G20+E92)-'Assumptions'!G6*'Assumptions'!G21)+('26 West'!B47*(60%+40%*(MAX(50%,(1-'Assumptions'!G17-'Assumptions'!G18)+D92)/(1-'Assumptions'!G17-'Assumptions'!G18)))))*'Assumptions'!G28))/(1.30*(-PMT(('Assumptions'!G37+2%)/12,30*12,1)*12)))),'Assumptions'!G36))-'Assumptions'!G41</x:f>
        <x:v>136004455.33333334</x:v>
      </x:c>
      <x:c r="R92" s="110" t="n">
        <x:f>IF(G92=1,MAX(0,'Assumptions'!G36-(MAX(0,MIN(MAX(0,(((('Assumptions'!G6*('Assumptions'!G16*(1+C92))*'Assumptions'!G13)*(1-'Assumptions'!G17-MAX(0,'Assumptions'!G18-D92)-'Assumptions'!G19)-'Assumptions'!G6*('Assumptions'!G16*(1+C92))*('Assumptions'!G20+E92)-'Assumptions'!G6*'Assumptions'!G21)+('26 West'!B47*(60%+40%*(MAX(50%,(1-'Assumptions'!G17-'Assumptions'!G18)+D92)/(1-'Assumptions'!G17-'Assumptions'!G18)))))-(('Assumptions'!G52*(1+'Assumptions'!E81))+('Assumptions'!G53*(1+'Assumptions'!F81))+(('Assumptions'!G54*(1+'Assumptions'!G81))+('Assumptions'!G55*(1+'Assumptions'!G81))+'Assumptions'!G56+'Assumptions'!G57+'Assumptions'!G58+'Assumptions'!G59+'Assumptions'!G60+'Assumptions'!G61+'Assumptions'!G62+'Assumptions'!G63+'Assumptions'!G64+'Assumptions'!G65)*(80%+20%*(MAX(50%,(1-'Assumptions'!G17-'Assumptions'!G18)+D92)/(1-'Assumptions'!G17-'Assumptions'!G18)))+((('Assumptions'!G6*('Assumptions'!G16*(1+C92))*'Assumptions'!G13)*(1-'Assumptions'!G17-MAX(0,'Assumptions'!G18-D92)-'Assumptions'!G19)-'Assumptions'!G6*('Assumptions'!G16*(1+C92))*('Assumptions'!G20+E92)-'Assumptions'!G6*'Assumptions'!G21)+('26 West'!B47*(60%+40%*(MAX(50%,(1-'Assumptions'!G17-'Assumptions'!G18)+D92)/(1-'Assumptions'!G17-'Assumptions'!G18)))))*'Assumptions'!G28))/('Assumptions'!G34+F92))*55%,(((('Assumptions'!G6*('Assumptions'!G16*(1+C92))*'Assumptions'!G13)*(1-'Assumptions'!G17-MAX(0,'Assumptions'!G18-D92)-'Assumptions'!G19)-'Assumptions'!G6*('Assumptions'!G16*(1+C92))*('Assumptions'!G20+E92)-'Assumptions'!G6*'Assumptions'!G21)+('26 West'!B47*(60%+40%*(MAX(50%,(1-'Assumptions'!G17-'Assumptions'!G18)+D92)/(1-'Assumptions'!G17-'Assumptions'!G18)))))-(('Assumptions'!G52*(1+'Assumptions'!E81))+('Assumptions'!G53*(1+'Assumptions'!F81))+(('Assumptions'!G54*(1+'Assumptions'!G81))+('Assumptions'!G55*(1+'Assumptions'!G81))+'Assumptions'!G56+'Assumptions'!G57+'Assumptions'!G58+'Assumptions'!G59+'Assumptions'!G60+'Assumptions'!G61+'Assumptions'!G62+'Assumptions'!G63+'Assumptions'!G64+'Assumptions'!G65)*(80%+20%*(MAX(50%,(1-'Assumptions'!G17-'Assumptions'!G18)+D92)/(1-'Assumptions'!G17-'Assumptions'!G18)))+((('Assumptions'!G6*('Assumptions'!G16*(1+C92))*'Assumptions'!G13)*(1-'Assumptions'!G17-MAX(0,'Assumptions'!G18-D92)-'Assumptions'!G19)-'Assumptions'!G6*('Assumptions'!G16*(1+C92))*('Assumptions'!G20+E92)-'Assumptions'!G6*'Assumptions'!G21)+('26 West'!B47*(60%+40%*(MAX(50%,(1-'Assumptions'!G17-'Assumptions'!G18)+D92)/(1-'Assumptions'!G17-'Assumptions'!G18)))))*'Assumptions'!G28))/(1.30*(-PMT(('Assumptions'!G37+2%)/12,30*12,1)*12)))))),0)</x:f>
        <x:v>0</x:v>
      </x:c>
      <x:c r="S92" s="32" t="str">
        <x:v>Property cash flow, then common equity</x:v>
      </x:c>
    </x:row>
    <x:row r="93">
      <x:c r="A93" s="32" t="str">
        <x:v>26 West</x:v>
      </x:c>
      <x:c r="B93" s="32" t="str">
        <x:v>Major replacement</x:v>
      </x:c>
      <x:c r="C93" s="104" t="n">
        <x:f>'Assumptions'!B82</x:f>
        <x:v>0</x:v>
      </x:c>
      <x:c r="D93" s="104" t="n">
        <x:f>'Assumptions'!C82</x:f>
        <x:v>0</x:v>
      </x:c>
      <x:c r="E93" s="102" t="n">
        <x:f>'Assumptions'!D82</x:f>
        <x:v>0</x:v>
      </x:c>
      <x:c r="F93" s="104" t="n">
        <x:f>'Assumptions'!H82</x:f>
        <x:v>0</x:v>
      </x:c>
      <x:c r="G93" s="91" t="n">
        <x:f>'Assumptions'!J82</x:f>
        <x:v>0</x:v>
      </x:c>
      <x:c r="H93" s="110" t="n">
        <x:f>(('Assumptions'!G6*('Assumptions'!G16*(1+C93))*'Assumptions'!G13)*(1-'Assumptions'!G17-MAX(0,'Assumptions'!G18-D93)-'Assumptions'!G19)-'Assumptions'!G6*('Assumptions'!G16*(1+C93))*('Assumptions'!G20+E93)-'Assumptions'!G6*'Assumptions'!G21)/'Assumptions'!G6/'Assumptions'!G13</x:f>
        <x:v>1342.1666666666667</x:v>
      </x:c>
      <x:c r="I93" s="110" t="n">
        <x:f>((('Assumptions'!G6*('Assumptions'!G16*(1+C93))*'Assumptions'!G13)*(1-'Assumptions'!G17-MAX(0,'Assumptions'!G18-D93)-'Assumptions'!G19)-'Assumptions'!G6*('Assumptions'!G16*(1+C93))*('Assumptions'!G20+E93)-'Assumptions'!G6*'Assumptions'!G21)+('26 West'!B47*(60%+40%*(MAX(50%,(1-'Assumptions'!G17-'Assumptions'!G18)+D93)/(1-'Assumptions'!G17-'Assumptions'!G18)))))</x:f>
        <x:v>17242956</x:v>
      </x:c>
      <x:c r="J93" s="110" t="n">
        <x:f>(((('Assumptions'!G6*('Assumptions'!G16*(1+C93))*'Assumptions'!G13)*(1-'Assumptions'!G17-MAX(0,'Assumptions'!G18-D93)-'Assumptions'!G19)-'Assumptions'!G6*('Assumptions'!G16*(1+C93))*('Assumptions'!G20+E93)-'Assumptions'!G6*'Assumptions'!G21)+('26 West'!B47*(60%+40%*(MAX(50%,(1-'Assumptions'!G17-'Assumptions'!G18)+D93)/(1-'Assumptions'!G17-'Assumptions'!G18)))))-(('Assumptions'!G52*(1+'Assumptions'!E82))+('Assumptions'!G53*(1+'Assumptions'!F82))+(('Assumptions'!G54*(1+'Assumptions'!G82))+('Assumptions'!G55*(1+'Assumptions'!G82))+'Assumptions'!G56+'Assumptions'!G57+'Assumptions'!G58+'Assumptions'!G59+'Assumptions'!G60+'Assumptions'!G61+'Assumptions'!G62+'Assumptions'!G63+'Assumptions'!G64+'Assumptions'!G65)*(80%+20%*(MAX(50%,(1-'Assumptions'!G17-'Assumptions'!G18)+D93)/(1-'Assumptions'!G17-'Assumptions'!G18)))+((('Assumptions'!G6*('Assumptions'!G16*(1+C93))*'Assumptions'!G13)*(1-'Assumptions'!G17-MAX(0,'Assumptions'!G18-D93)-'Assumptions'!G19)-'Assumptions'!G6*('Assumptions'!G16*(1+C93))*('Assumptions'!G20+E93)-'Assumptions'!G6*'Assumptions'!G21)+('26 West'!B47*(60%+40%*(MAX(50%,(1-'Assumptions'!G17-'Assumptions'!G18)+D93)/(1-'Assumptions'!G17-'Assumptions'!G18)))))*'Assumptions'!G28))</x:f>
        <x:v>10595667.32</x:v>
      </x:c>
      <x:c r="K93" s="106" t="n">
        <x:f>J93/'26 West'!B73-1</x:f>
        <x:v>0</x:v>
      </x:c>
      <x:c r="L93" s="112" t="n">
        <x:f>IF((IF(G93=1,MAX(0,MIN(MAX(0,(((('Assumptions'!G6*('Assumptions'!G16*(1+C93))*'Assumptions'!G13)*(1-'Assumptions'!G17-MAX(0,'Assumptions'!G18-D93)-'Assumptions'!G19)-'Assumptions'!G6*('Assumptions'!G16*(1+C93))*('Assumptions'!G20+E93)-'Assumptions'!G6*'Assumptions'!G21)+('26 West'!B47*(60%+40%*(MAX(50%,(1-'Assumptions'!G17-'Assumptions'!G18)+D93)/(1-'Assumptions'!G17-'Assumptions'!G18)))))-(('Assumptions'!G52*(1+'Assumptions'!E82))+('Assumptions'!G53*(1+'Assumptions'!F82))+(('Assumptions'!G54*(1+'Assumptions'!G82))+('Assumptions'!G55*(1+'Assumptions'!G82))+'Assumptions'!G56+'Assumptions'!G57+'Assumptions'!G58+'Assumptions'!G59+'Assumptions'!G60+'Assumptions'!G61+'Assumptions'!G62+'Assumptions'!G63+'Assumptions'!G64+'Assumptions'!G65)*(80%+20%*(MAX(50%,(1-'Assumptions'!G17-'Assumptions'!G18)+D93)/(1-'Assumptions'!G17-'Assumptions'!G18)))+((('Assumptions'!G6*('Assumptions'!G16*(1+C93))*'Assumptions'!G13)*(1-'Assumptions'!G17-MAX(0,'Assumptions'!G18-D93)-'Assumptions'!G19)-'Assumptions'!G6*('Assumptions'!G16*(1+C93))*('Assumptions'!G20+E93)-'Assumptions'!G6*'Assumptions'!G21)+('26 West'!B47*(60%+40%*(MAX(50%,(1-'Assumptions'!G17-'Assumptions'!G18)+D93)/(1-'Assumptions'!G17-'Assumptions'!G18)))))*'Assumptions'!G28))/('Assumptions'!G34+F93))*55%,(((('Assumptions'!G6*('Assumptions'!G16*(1+C93))*'Assumptions'!G13)*(1-'Assumptions'!G17-MAX(0,'Assumptions'!G18-D93)-'Assumptions'!G19)-'Assumptions'!G6*('Assumptions'!G16*(1+C93))*('Assumptions'!G20+E93)-'Assumptions'!G6*'Assumptions'!G21)+('26 West'!B47*(60%+40%*(MAX(50%,(1-'Assumptions'!G17-'Assumptions'!G18)+D93)/(1-'Assumptions'!G17-'Assumptions'!G18)))))-(('Assumptions'!G52*(1+'Assumptions'!E82))+('Assumptions'!G53*(1+'Assumptions'!F82))+(('Assumptions'!G54*(1+'Assumptions'!G82))+('Assumptions'!G55*(1+'Assumptions'!G82))+'Assumptions'!G56+'Assumptions'!G57+'Assumptions'!G58+'Assumptions'!G59+'Assumptions'!G60+'Assumptions'!G61+'Assumptions'!G62+'Assumptions'!G63+'Assumptions'!G64+'Assumptions'!G65)*(80%+20%*(MAX(50%,(1-'Assumptions'!G17-'Assumptions'!G18)+D93)/(1-'Assumptions'!G17-'Assumptions'!G18)))+((('Assumptions'!G6*('Assumptions'!G16*(1+C93))*'Assumptions'!G13)*(1-'Assumptions'!G17-MAX(0,'Assumptions'!G18-D93)-'Assumptions'!G19)-'Assumptions'!G6*('Assumptions'!G16*(1+C93))*('Assumptions'!G20+E93)-'Assumptions'!G6*'Assumptions'!G21)+('26 West'!B47*(60%+40%*(MAX(50%,(1-'Assumptions'!G17-'Assumptions'!G18)+D93)/(1-'Assumptions'!G17-'Assumptions'!G18)))))*'Assumptions'!G28))/(1.30*(-PMT(('Assumptions'!G37+2%)/12,30*12,1)*12))))*(-PMT(('Assumptions'!G37+2%)/12,30*12,1)*12),'26 West'!B98))&gt;0,J93/(IF(G93=1,MAX(0,MIN(MAX(0,(((('Assumptions'!G6*('Assumptions'!G16*(1+C93))*'Assumptions'!G13)*(1-'Assumptions'!G17-MAX(0,'Assumptions'!G18-D93)-'Assumptions'!G19)-'Assumptions'!G6*('Assumptions'!G16*(1+C93))*('Assumptions'!G20+E93)-'Assumptions'!G6*'Assumptions'!G21)+('26 West'!B47*(60%+40%*(MAX(50%,(1-'Assumptions'!G17-'Assumptions'!G18)+D93)/(1-'Assumptions'!G17-'Assumptions'!G18)))))-(('Assumptions'!G52*(1+'Assumptions'!E82))+('Assumptions'!G53*(1+'Assumptions'!F82))+(('Assumptions'!G54*(1+'Assumptions'!G82))+('Assumptions'!G55*(1+'Assumptions'!G82))+'Assumptions'!G56+'Assumptions'!G57+'Assumptions'!G58+'Assumptions'!G59+'Assumptions'!G60+'Assumptions'!G61+'Assumptions'!G62+'Assumptions'!G63+'Assumptions'!G64+'Assumptions'!G65)*(80%+20%*(MAX(50%,(1-'Assumptions'!G17-'Assumptions'!G18)+D93)/(1-'Assumptions'!G17-'Assumptions'!G18)))+((('Assumptions'!G6*('Assumptions'!G16*(1+C93))*'Assumptions'!G13)*(1-'Assumptions'!G17-MAX(0,'Assumptions'!G18-D93)-'Assumptions'!G19)-'Assumptions'!G6*('Assumptions'!G16*(1+C93))*('Assumptions'!G20+E93)-'Assumptions'!G6*'Assumptions'!G21)+('26 West'!B47*(60%+40%*(MAX(50%,(1-'Assumptions'!G17-'Assumptions'!G18)+D93)/(1-'Assumptions'!G17-'Assumptions'!G18)))))*'Assumptions'!G28))/('Assumptions'!G34+F93))*55%,(((('Assumptions'!G6*('Assumptions'!G16*(1+C93))*'Assumptions'!G13)*(1-'Assumptions'!G17-MAX(0,'Assumptions'!G18-D93)-'Assumptions'!G19)-'Assumptions'!G6*('Assumptions'!G16*(1+C93))*('Assumptions'!G20+E93)-'Assumptions'!G6*'Assumptions'!G21)+('26 West'!B47*(60%+40%*(MAX(50%,(1-'Assumptions'!G17-'Assumptions'!G18)+D93)/(1-'Assumptions'!G17-'Assumptions'!G18)))))-(('Assumptions'!G52*(1+'Assumptions'!E82))+('Assumptions'!G53*(1+'Assumptions'!F82))+(('Assumptions'!G54*(1+'Assumptions'!G82))+('Assumptions'!G55*(1+'Assumptions'!G82))+'Assumptions'!G56+'Assumptions'!G57+'Assumptions'!G58+'Assumptions'!G59+'Assumptions'!G60+'Assumptions'!G61+'Assumptions'!G62+'Assumptions'!G63+'Assumptions'!G64+'Assumptions'!G65)*(80%+20%*(MAX(50%,(1-'Assumptions'!G17-'Assumptions'!G18)+D93)/(1-'Assumptions'!G17-'Assumptions'!G18)))+((('Assumptions'!G6*('Assumptions'!G16*(1+C93))*'Assumptions'!G13)*(1-'Assumptions'!G17-MAX(0,'Assumptions'!G18-D93)-'Assumptions'!G19)-'Assumptions'!G6*('Assumptions'!G16*(1+C93))*('Assumptions'!G20+E93)-'Assumptions'!G6*'Assumptions'!G21)+('26 West'!B47*(60%+40%*(MAX(50%,(1-'Assumptions'!G17-'Assumptions'!G18)+D93)/(1-'Assumptions'!G17-'Assumptions'!G18)))))*'Assumptions'!G28))/(1.30*(-PMT(('Assumptions'!G37+2%)/12,30*12,1)*12))))*(-PMT(('Assumptions'!G37+2%)/12,30*12,1)*12),'26 West'!B98)),"")</x:f>
        <x:v>3.6969706460727894</x:v>
      </x:c>
      <x:c r="M93" s="106" t="n">
        <x:f>IF((IF(G93=1,MAX(0,MIN(MAX(0,(((('Assumptions'!G6*('Assumptions'!G16*(1+C93))*'Assumptions'!G13)*(1-'Assumptions'!G17-MAX(0,'Assumptions'!G18-D93)-'Assumptions'!G19)-'Assumptions'!G6*('Assumptions'!G16*(1+C93))*('Assumptions'!G20+E93)-'Assumptions'!G6*'Assumptions'!G21)+('26 West'!B47*(60%+40%*(MAX(50%,(1-'Assumptions'!G17-'Assumptions'!G18)+D93)/(1-'Assumptions'!G17-'Assumptions'!G18)))))-(('Assumptions'!G52*(1+'Assumptions'!E82))+('Assumptions'!G53*(1+'Assumptions'!F82))+(('Assumptions'!G54*(1+'Assumptions'!G82))+('Assumptions'!G55*(1+'Assumptions'!G82))+'Assumptions'!G56+'Assumptions'!G57+'Assumptions'!G58+'Assumptions'!G59+'Assumptions'!G60+'Assumptions'!G61+'Assumptions'!G62+'Assumptions'!G63+'Assumptions'!G64+'Assumptions'!G65)*(80%+20%*(MAX(50%,(1-'Assumptions'!G17-'Assumptions'!G18)+D93)/(1-'Assumptions'!G17-'Assumptions'!G18)))+((('Assumptions'!G6*('Assumptions'!G16*(1+C93))*'Assumptions'!G13)*(1-'Assumptions'!G17-MAX(0,'Assumptions'!G18-D93)-'Assumptions'!G19)-'Assumptions'!G6*('Assumptions'!G16*(1+C93))*('Assumptions'!G20+E93)-'Assumptions'!G6*'Assumptions'!G21)+('26 West'!B47*(60%+40%*(MAX(50%,(1-'Assumptions'!G17-'Assumptions'!G18)+D93)/(1-'Assumptions'!G17-'Assumptions'!G18)))))*'Assumptions'!G28))/('Assumptions'!G34+F93))*55%,(((('Assumptions'!G6*('Assumptions'!G16*(1+C93))*'Assumptions'!G13)*(1-'Assumptions'!G17-MAX(0,'Assumptions'!G18-D93)-'Assumptions'!G19)-'Assumptions'!G6*('Assumptions'!G16*(1+C93))*('Assumptions'!G20+E93)-'Assumptions'!G6*'Assumptions'!G21)+('26 West'!B47*(60%+40%*(MAX(50%,(1-'Assumptions'!G17-'Assumptions'!G18)+D93)/(1-'Assumptions'!G17-'Assumptions'!G18)))))-(('Assumptions'!G52*(1+'Assumptions'!E82))+('Assumptions'!G53*(1+'Assumptions'!F82))+(('Assumptions'!G54*(1+'Assumptions'!G82))+('Assumptions'!G55*(1+'Assumptions'!G82))+'Assumptions'!G56+'Assumptions'!G57+'Assumptions'!G58+'Assumptions'!G59+'Assumptions'!G60+'Assumptions'!G61+'Assumptions'!G62+'Assumptions'!G63+'Assumptions'!G64+'Assumptions'!G65)*(80%+20%*(MAX(50%,(1-'Assumptions'!G17-'Assumptions'!G18)+D93)/(1-'Assumptions'!G17-'Assumptions'!G18)))+((('Assumptions'!G6*('Assumptions'!G16*(1+C93))*'Assumptions'!G13)*(1-'Assumptions'!G17-MAX(0,'Assumptions'!G18-D93)-'Assumptions'!G19)-'Assumptions'!G6*('Assumptions'!G16*(1+C93))*('Assumptions'!G20+E93)-'Assumptions'!G6*'Assumptions'!G21)+('26 West'!B47*(60%+40%*(MAX(50%,(1-'Assumptions'!G17-'Assumptions'!G18)+D93)/(1-'Assumptions'!G17-'Assumptions'!G18)))))*'Assumptions'!G28))/(1.30*(-PMT(('Assumptions'!G37+2%)/12,30*12,1)*12)))),'Assumptions'!G36))&gt;0,J93/(IF(G93=1,MAX(0,MIN(MAX(0,(((('Assumptions'!G6*('Assumptions'!G16*(1+C93))*'Assumptions'!G13)*(1-'Assumptions'!G17-MAX(0,'Assumptions'!G18-D93)-'Assumptions'!G19)-'Assumptions'!G6*('Assumptions'!G16*(1+C93))*('Assumptions'!G20+E93)-'Assumptions'!G6*'Assumptions'!G21)+('26 West'!B47*(60%+40%*(MAX(50%,(1-'Assumptions'!G17-'Assumptions'!G18)+D93)/(1-'Assumptions'!G17-'Assumptions'!G18)))))-(('Assumptions'!G52*(1+'Assumptions'!E82))+('Assumptions'!G53*(1+'Assumptions'!F82))+(('Assumptions'!G54*(1+'Assumptions'!G82))+('Assumptions'!G55*(1+'Assumptions'!G82))+'Assumptions'!G56+'Assumptions'!G57+'Assumptions'!G58+'Assumptions'!G59+'Assumptions'!G60+'Assumptions'!G61+'Assumptions'!G62+'Assumptions'!G63+'Assumptions'!G64+'Assumptions'!G65)*(80%+20%*(MAX(50%,(1-'Assumptions'!G17-'Assumptions'!G18)+D93)/(1-'Assumptions'!G17-'Assumptions'!G18)))+((('Assumptions'!G6*('Assumptions'!G16*(1+C93))*'Assumptions'!G13)*(1-'Assumptions'!G17-MAX(0,'Assumptions'!G18-D93)-'Assumptions'!G19)-'Assumptions'!G6*('Assumptions'!G16*(1+C93))*('Assumptions'!G20+E93)-'Assumptions'!G6*'Assumptions'!G21)+('26 West'!B47*(60%+40%*(MAX(50%,(1-'Assumptions'!G17-'Assumptions'!G18)+D93)/(1-'Assumptions'!G17-'Assumptions'!G18)))))*'Assumptions'!G28))/('Assumptions'!G34+F93))*55%,(((('Assumptions'!G6*('Assumptions'!G16*(1+C93))*'Assumptions'!G13)*(1-'Assumptions'!G17-MAX(0,'Assumptions'!G18-D93)-'Assumptions'!G19)-'Assumptions'!G6*('Assumptions'!G16*(1+C93))*('Assumptions'!G20+E93)-'Assumptions'!G6*'Assumptions'!G21)+('26 West'!B47*(60%+40%*(MAX(50%,(1-'Assumptions'!G17-'Assumptions'!G18)+D93)/(1-'Assumptions'!G17-'Assumptions'!G18)))))-(('Assumptions'!G52*(1+'Assumptions'!E82))+('Assumptions'!G53*(1+'Assumptions'!F82))+(('Assumptions'!G54*(1+'Assumptions'!G82))+('Assumptions'!G55*(1+'Assumptions'!G82))+'Assumptions'!G56+'Assumptions'!G57+'Assumptions'!G58+'Assumptions'!G59+'Assumptions'!G60+'Assumptions'!G61+'Assumptions'!G62+'Assumptions'!G63+'Assumptions'!G64+'Assumptions'!G65)*(80%+20%*(MAX(50%,(1-'Assumptions'!G17-'Assumptions'!G18)+D93)/(1-'Assumptions'!G17-'Assumptions'!G18)))+((('Assumptions'!G6*('Assumptions'!G16*(1+C93))*'Assumptions'!G13)*(1-'Assumptions'!G17-MAX(0,'Assumptions'!G18-D93)-'Assumptions'!G19)-'Assumptions'!G6*('Assumptions'!G16*(1+C93))*('Assumptions'!G20+E93)-'Assumptions'!G6*'Assumptions'!G21)+('26 West'!B47*(60%+40%*(MAX(50%,(1-'Assumptions'!G17-'Assumptions'!G18)+D93)/(1-'Assumptions'!G17-'Assumptions'!G18)))))*'Assumptions'!G28))/(1.30*(-PMT(('Assumptions'!G37+2%)/12,30*12,1)*12)))),'Assumptions'!G36)),"")</x:f>
        <x:v>0.2731546099510183</x:v>
      </x:c>
      <x:c r="N93" s="110" t="n">
        <x:f>J93-'26 West'!B76-(IF(G93=1,MAX(0,MIN(MAX(0,(((('Assumptions'!G6*('Assumptions'!G16*(1+C93))*'Assumptions'!G13)*(1-'Assumptions'!G17-MAX(0,'Assumptions'!G18-D93)-'Assumptions'!G19)-'Assumptions'!G6*('Assumptions'!G16*(1+C93))*('Assumptions'!G20+E93)-'Assumptions'!G6*'Assumptions'!G21)+('26 West'!B47*(60%+40%*(MAX(50%,(1-'Assumptions'!G17-'Assumptions'!G18)+D93)/(1-'Assumptions'!G17-'Assumptions'!G18)))))-(('Assumptions'!G52*(1+'Assumptions'!E82))+('Assumptions'!G53*(1+'Assumptions'!F82))+(('Assumptions'!G54*(1+'Assumptions'!G82))+('Assumptions'!G55*(1+'Assumptions'!G82))+'Assumptions'!G56+'Assumptions'!G57+'Assumptions'!G58+'Assumptions'!G59+'Assumptions'!G60+'Assumptions'!G61+'Assumptions'!G62+'Assumptions'!G63+'Assumptions'!G64+'Assumptions'!G65)*(80%+20%*(MAX(50%,(1-'Assumptions'!G17-'Assumptions'!G18)+D93)/(1-'Assumptions'!G17-'Assumptions'!G18)))+((('Assumptions'!G6*('Assumptions'!G16*(1+C93))*'Assumptions'!G13)*(1-'Assumptions'!G17-MAX(0,'Assumptions'!G18-D93)-'Assumptions'!G19)-'Assumptions'!G6*('Assumptions'!G16*(1+C93))*('Assumptions'!G20+E93)-'Assumptions'!G6*'Assumptions'!G21)+('26 West'!B47*(60%+40%*(MAX(50%,(1-'Assumptions'!G17-'Assumptions'!G18)+D93)/(1-'Assumptions'!G17-'Assumptions'!G18)))))*'Assumptions'!G28))/('Assumptions'!G34+F93))*55%,(((('Assumptions'!G6*('Assumptions'!G16*(1+C93))*'Assumptions'!G13)*(1-'Assumptions'!G17-MAX(0,'Assumptions'!G18-D93)-'Assumptions'!G19)-'Assumptions'!G6*('Assumptions'!G16*(1+C93))*('Assumptions'!G20+E93)-'Assumptions'!G6*'Assumptions'!G21)+('26 West'!B47*(60%+40%*(MAX(50%,(1-'Assumptions'!G17-'Assumptions'!G18)+D93)/(1-'Assumptions'!G17-'Assumptions'!G18)))))-(('Assumptions'!G52*(1+'Assumptions'!E82))+('Assumptions'!G53*(1+'Assumptions'!F82))+(('Assumptions'!G54*(1+'Assumptions'!G82))+('Assumptions'!G55*(1+'Assumptions'!G82))+'Assumptions'!G56+'Assumptions'!G57+'Assumptions'!G58+'Assumptions'!G59+'Assumptions'!G60+'Assumptions'!G61+'Assumptions'!G62+'Assumptions'!G63+'Assumptions'!G64+'Assumptions'!G65)*(80%+20%*(MAX(50%,(1-'Assumptions'!G17-'Assumptions'!G18)+D93)/(1-'Assumptions'!G17-'Assumptions'!G18)))+((('Assumptions'!G6*('Assumptions'!G16*(1+C93))*'Assumptions'!G13)*(1-'Assumptions'!G17-MAX(0,'Assumptions'!G18-D93)-'Assumptions'!G19)-'Assumptions'!G6*('Assumptions'!G16*(1+C93))*('Assumptions'!G20+E93)-'Assumptions'!G6*'Assumptions'!G21)+('26 West'!B47*(60%+40%*(MAX(50%,(1-'Assumptions'!G17-'Assumptions'!G18)+D93)/(1-'Assumptions'!G17-'Assumptions'!G18)))))*'Assumptions'!G28))/(1.30*(-PMT(('Assumptions'!G37+2%)/12,30*12,1)*12))))*(-PMT(('Assumptions'!G37+2%)/12,30*12,1)*12),'26 West'!B98))-'26 West'!B102-'Assumptions'!G6*'Assumptions'!I82</x:f>
        <x:v>6139326.895455233</x:v>
      </x:c>
      <x:c r="O93" s="110" t="n">
        <x:f>MAX(0,(((('Assumptions'!G6*('Assumptions'!G16*(1+C93))*'Assumptions'!G13)*(1-'Assumptions'!G17-MAX(0,'Assumptions'!G18-D93)-'Assumptions'!G19)-'Assumptions'!G6*('Assumptions'!G16*(1+C93))*('Assumptions'!G20+E93)-'Assumptions'!G6*'Assumptions'!G21)+('26 West'!B47*(60%+40%*(MAX(50%,(1-'Assumptions'!G17-'Assumptions'!G18)+D93)/(1-'Assumptions'!G17-'Assumptions'!G18)))))-(('Assumptions'!G52*(1+'Assumptions'!E82))+('Assumptions'!G53*(1+'Assumptions'!F82))+(('Assumptions'!G54*(1+'Assumptions'!G82))+('Assumptions'!G55*(1+'Assumptions'!G82))+'Assumptions'!G56+'Assumptions'!G57+'Assumptions'!G58+'Assumptions'!G59+'Assumptions'!G60+'Assumptions'!G61+'Assumptions'!G62+'Assumptions'!G63+'Assumptions'!G64+'Assumptions'!G65)*(80%+20%*(MAX(50%,(1-'Assumptions'!G17-'Assumptions'!G18)+D93)/(1-'Assumptions'!G17-'Assumptions'!G18)))+((('Assumptions'!G6*('Assumptions'!G16*(1+C93))*'Assumptions'!G13)*(1-'Assumptions'!G17-MAX(0,'Assumptions'!G18-D93)-'Assumptions'!G19)-'Assumptions'!G6*('Assumptions'!G16*(1+C93))*('Assumptions'!G20+E93)-'Assumptions'!G6*'Assumptions'!G21)+('26 West'!B47*(60%+40%*(MAX(50%,(1-'Assumptions'!G17-'Assumptions'!G18)+D93)/(1-'Assumptions'!G17-'Assumptions'!G18)))))*'Assumptions'!G28))/('Assumptions'!G34+F93))</x:f>
        <x:v>176594455.33333334</x:v>
      </x:c>
      <x:c r="P93" s="106" t="n">
        <x:f>IF(O93&gt;0,(IF(G93=1,MAX(0,MIN(MAX(0,(((('Assumptions'!G6*('Assumptions'!G16*(1+C93))*'Assumptions'!G13)*(1-'Assumptions'!G17-MAX(0,'Assumptions'!G18-D93)-'Assumptions'!G19)-'Assumptions'!G6*('Assumptions'!G16*(1+C93))*('Assumptions'!G20+E93)-'Assumptions'!G6*'Assumptions'!G21)+('26 West'!B47*(60%+40%*(MAX(50%,(1-'Assumptions'!G17-'Assumptions'!G18)+D93)/(1-'Assumptions'!G17-'Assumptions'!G18)))))-(('Assumptions'!G52*(1+'Assumptions'!E82))+('Assumptions'!G53*(1+'Assumptions'!F82))+(('Assumptions'!G54*(1+'Assumptions'!G82))+('Assumptions'!G55*(1+'Assumptions'!G82))+'Assumptions'!G56+'Assumptions'!G57+'Assumptions'!G58+'Assumptions'!G59+'Assumptions'!G60+'Assumptions'!G61+'Assumptions'!G62+'Assumptions'!G63+'Assumptions'!G64+'Assumptions'!G65)*(80%+20%*(MAX(50%,(1-'Assumptions'!G17-'Assumptions'!G18)+D93)/(1-'Assumptions'!G17-'Assumptions'!G18)))+((('Assumptions'!G6*('Assumptions'!G16*(1+C93))*'Assumptions'!G13)*(1-'Assumptions'!G17-MAX(0,'Assumptions'!G18-D93)-'Assumptions'!G19)-'Assumptions'!G6*('Assumptions'!G16*(1+C93))*('Assumptions'!G20+E93)-'Assumptions'!G6*'Assumptions'!G21)+('26 West'!B47*(60%+40%*(MAX(50%,(1-'Assumptions'!G17-'Assumptions'!G18)+D93)/(1-'Assumptions'!G17-'Assumptions'!G18)))))*'Assumptions'!G28))/('Assumptions'!G34+F93))*55%,(((('Assumptions'!G6*('Assumptions'!G16*(1+C93))*'Assumptions'!G13)*(1-'Assumptions'!G17-MAX(0,'Assumptions'!G18-D93)-'Assumptions'!G19)-'Assumptions'!G6*('Assumptions'!G16*(1+C93))*('Assumptions'!G20+E93)-'Assumptions'!G6*'Assumptions'!G21)+('26 West'!B47*(60%+40%*(MAX(50%,(1-'Assumptions'!G17-'Assumptions'!G18)+D93)/(1-'Assumptions'!G17-'Assumptions'!G18)))))-(('Assumptions'!G52*(1+'Assumptions'!E82))+('Assumptions'!G53*(1+'Assumptions'!F82))+(('Assumptions'!G54*(1+'Assumptions'!G82))+('Assumptions'!G55*(1+'Assumptions'!G82))+'Assumptions'!G56+'Assumptions'!G57+'Assumptions'!G58+'Assumptions'!G59+'Assumptions'!G60+'Assumptions'!G61+'Assumptions'!G62+'Assumptions'!G63+'Assumptions'!G64+'Assumptions'!G65)*(80%+20%*(MAX(50%,(1-'Assumptions'!G17-'Assumptions'!G18)+D93)/(1-'Assumptions'!G17-'Assumptions'!G18)))+((('Assumptions'!G6*('Assumptions'!G16*(1+C93))*'Assumptions'!G13)*(1-'Assumptions'!G17-MAX(0,'Assumptions'!G18-D93)-'Assumptions'!G19)-'Assumptions'!G6*('Assumptions'!G16*(1+C93))*('Assumptions'!G20+E93)-'Assumptions'!G6*'Assumptions'!G21)+('26 West'!B47*(60%+40%*(MAX(50%,(1-'Assumptions'!G17-'Assumptions'!G18)+D93)/(1-'Assumptions'!G17-'Assumptions'!G18)))))*'Assumptions'!G28))/(1.30*(-PMT(('Assumptions'!G37+2%)/12,30*12,1)*12)))),'Assumptions'!G36))/O93,"")</x:f>
        <x:v>0.2196558206019628</x:v>
      </x:c>
      <x:c r="Q93" s="110" t="n">
        <x:f>O93-(IF(G93=1,MAX(0,MIN(MAX(0,(((('Assumptions'!G6*('Assumptions'!G16*(1+C93))*'Assumptions'!G13)*(1-'Assumptions'!G17-MAX(0,'Assumptions'!G18-D93)-'Assumptions'!G19)-'Assumptions'!G6*('Assumptions'!G16*(1+C93))*('Assumptions'!G20+E93)-'Assumptions'!G6*'Assumptions'!G21)+('26 West'!B47*(60%+40%*(MAX(50%,(1-'Assumptions'!G17-'Assumptions'!G18)+D93)/(1-'Assumptions'!G17-'Assumptions'!G18)))))-(('Assumptions'!G52*(1+'Assumptions'!E82))+('Assumptions'!G53*(1+'Assumptions'!F82))+(('Assumptions'!G54*(1+'Assumptions'!G82))+('Assumptions'!G55*(1+'Assumptions'!G82))+'Assumptions'!G56+'Assumptions'!G57+'Assumptions'!G58+'Assumptions'!G59+'Assumptions'!G60+'Assumptions'!G61+'Assumptions'!G62+'Assumptions'!G63+'Assumptions'!G64+'Assumptions'!G65)*(80%+20%*(MAX(50%,(1-'Assumptions'!G17-'Assumptions'!G18)+D93)/(1-'Assumptions'!G17-'Assumptions'!G18)))+((('Assumptions'!G6*('Assumptions'!G16*(1+C93))*'Assumptions'!G13)*(1-'Assumptions'!G17-MAX(0,'Assumptions'!G18-D93)-'Assumptions'!G19)-'Assumptions'!G6*('Assumptions'!G16*(1+C93))*('Assumptions'!G20+E93)-'Assumptions'!G6*'Assumptions'!G21)+('26 West'!B47*(60%+40%*(MAX(50%,(1-'Assumptions'!G17-'Assumptions'!G18)+D93)/(1-'Assumptions'!G17-'Assumptions'!G18)))))*'Assumptions'!G28))/('Assumptions'!G34+F93))*55%,(((('Assumptions'!G6*('Assumptions'!G16*(1+C93))*'Assumptions'!G13)*(1-'Assumptions'!G17-MAX(0,'Assumptions'!G18-D93)-'Assumptions'!G19)-'Assumptions'!G6*('Assumptions'!G16*(1+C93))*('Assumptions'!G20+E93)-'Assumptions'!G6*'Assumptions'!G21)+('26 West'!B47*(60%+40%*(MAX(50%,(1-'Assumptions'!G17-'Assumptions'!G18)+D93)/(1-'Assumptions'!G17-'Assumptions'!G18)))))-(('Assumptions'!G52*(1+'Assumptions'!E82))+('Assumptions'!G53*(1+'Assumptions'!F82))+(('Assumptions'!G54*(1+'Assumptions'!G82))+('Assumptions'!G55*(1+'Assumptions'!G82))+'Assumptions'!G56+'Assumptions'!G57+'Assumptions'!G58+'Assumptions'!G59+'Assumptions'!G60+'Assumptions'!G61+'Assumptions'!G62+'Assumptions'!G63+'Assumptions'!G64+'Assumptions'!G65)*(80%+20%*(MAX(50%,(1-'Assumptions'!G17-'Assumptions'!G18)+D93)/(1-'Assumptions'!G17-'Assumptions'!G18)))+((('Assumptions'!G6*('Assumptions'!G16*(1+C93))*'Assumptions'!G13)*(1-'Assumptions'!G17-MAX(0,'Assumptions'!G18-D93)-'Assumptions'!G19)-'Assumptions'!G6*('Assumptions'!G16*(1+C93))*('Assumptions'!G20+E93)-'Assumptions'!G6*'Assumptions'!G21)+('26 West'!B47*(60%+40%*(MAX(50%,(1-'Assumptions'!G17-'Assumptions'!G18)+D93)/(1-'Assumptions'!G17-'Assumptions'!G18)))))*'Assumptions'!G28))/(1.30*(-PMT(('Assumptions'!G37+2%)/12,30*12,1)*12)))),'Assumptions'!G36))-'Assumptions'!G41</x:f>
        <x:v>137804455.33333334</x:v>
      </x:c>
      <x:c r="R93" s="110" t="n">
        <x:f>IF(G93=1,MAX(0,'Assumptions'!G36-(MAX(0,MIN(MAX(0,(((('Assumptions'!G6*('Assumptions'!G16*(1+C93))*'Assumptions'!G13)*(1-'Assumptions'!G17-MAX(0,'Assumptions'!G18-D93)-'Assumptions'!G19)-'Assumptions'!G6*('Assumptions'!G16*(1+C93))*('Assumptions'!G20+E93)-'Assumptions'!G6*'Assumptions'!G21)+('26 West'!B47*(60%+40%*(MAX(50%,(1-'Assumptions'!G17-'Assumptions'!G18)+D93)/(1-'Assumptions'!G17-'Assumptions'!G18)))))-(('Assumptions'!G52*(1+'Assumptions'!E82))+('Assumptions'!G53*(1+'Assumptions'!F82))+(('Assumptions'!G54*(1+'Assumptions'!G82))+('Assumptions'!G55*(1+'Assumptions'!G82))+'Assumptions'!G56+'Assumptions'!G57+'Assumptions'!G58+'Assumptions'!G59+'Assumptions'!G60+'Assumptions'!G61+'Assumptions'!G62+'Assumptions'!G63+'Assumptions'!G64+'Assumptions'!G65)*(80%+20%*(MAX(50%,(1-'Assumptions'!G17-'Assumptions'!G18)+D93)/(1-'Assumptions'!G17-'Assumptions'!G18)))+((('Assumptions'!G6*('Assumptions'!G16*(1+C93))*'Assumptions'!G13)*(1-'Assumptions'!G17-MAX(0,'Assumptions'!G18-D93)-'Assumptions'!G19)-'Assumptions'!G6*('Assumptions'!G16*(1+C93))*('Assumptions'!G20+E93)-'Assumptions'!G6*'Assumptions'!G21)+('26 West'!B47*(60%+40%*(MAX(50%,(1-'Assumptions'!G17-'Assumptions'!G18)+D93)/(1-'Assumptions'!G17-'Assumptions'!G18)))))*'Assumptions'!G28))/('Assumptions'!G34+F93))*55%,(((('Assumptions'!G6*('Assumptions'!G16*(1+C93))*'Assumptions'!G13)*(1-'Assumptions'!G17-MAX(0,'Assumptions'!G18-D93)-'Assumptions'!G19)-'Assumptions'!G6*('Assumptions'!G16*(1+C93))*('Assumptions'!G20+E93)-'Assumptions'!G6*'Assumptions'!G21)+('26 West'!B47*(60%+40%*(MAX(50%,(1-'Assumptions'!G17-'Assumptions'!G18)+D93)/(1-'Assumptions'!G17-'Assumptions'!G18)))))-(('Assumptions'!G52*(1+'Assumptions'!E82))+('Assumptions'!G53*(1+'Assumptions'!F82))+(('Assumptions'!G54*(1+'Assumptions'!G82))+('Assumptions'!G55*(1+'Assumptions'!G82))+'Assumptions'!G56+'Assumptions'!G57+'Assumptions'!G58+'Assumptions'!G59+'Assumptions'!G60+'Assumptions'!G61+'Assumptions'!G62+'Assumptions'!G63+'Assumptions'!G64+'Assumptions'!G65)*(80%+20%*(MAX(50%,(1-'Assumptions'!G17-'Assumptions'!G18)+D93)/(1-'Assumptions'!G17-'Assumptions'!G18)))+((('Assumptions'!G6*('Assumptions'!G16*(1+C93))*'Assumptions'!G13)*(1-'Assumptions'!G17-MAX(0,'Assumptions'!G18-D93)-'Assumptions'!G19)-'Assumptions'!G6*('Assumptions'!G16*(1+C93))*('Assumptions'!G20+E93)-'Assumptions'!G6*'Assumptions'!G21)+('26 West'!B47*(60%+40%*(MAX(50%,(1-'Assumptions'!G17-'Assumptions'!G18)+D93)/(1-'Assumptions'!G17-'Assumptions'!G18)))))*'Assumptions'!G28))/(1.30*(-PMT(('Assumptions'!G37+2%)/12,30*12,1)*12)))))),0)</x:f>
        <x:v>0</x:v>
      </x:c>
      <x:c r="S93" s="32" t="str">
        <x:v>Property cash flow, then common equity</x:v>
      </x:c>
    </x:row>
    <x:row r="94">
      <x:c r="A94" s="32" t="str">
        <x:v>26 West</x:v>
      </x:c>
      <x:c r="B94" s="32" t="str">
        <x:v>Refinance +200 bps</x:v>
      </x:c>
      <x:c r="C94" s="104" t="n">
        <x:f>'Assumptions'!B83</x:f>
        <x:v>0</x:v>
      </x:c>
      <x:c r="D94" s="104" t="n">
        <x:f>'Assumptions'!C83</x:f>
        <x:v>0</x:v>
      </x:c>
      <x:c r="E94" s="102" t="n">
        <x:f>'Assumptions'!D83</x:f>
        <x:v>0</x:v>
      </x:c>
      <x:c r="F94" s="104" t="n">
        <x:f>'Assumptions'!H83</x:f>
        <x:v>0.0025</x:v>
      </x:c>
      <x:c r="G94" s="91" t="n">
        <x:f>'Assumptions'!J83</x:f>
        <x:v>1</x:v>
      </x:c>
      <x:c r="H94" s="110" t="n">
        <x:f>(('Assumptions'!G6*('Assumptions'!G16*(1+C94))*'Assumptions'!G13)*(1-'Assumptions'!G17-MAX(0,'Assumptions'!G18-D94)-'Assumptions'!G19)-'Assumptions'!G6*('Assumptions'!G16*(1+C94))*('Assumptions'!G20+E94)-'Assumptions'!G6*'Assumptions'!G21)/'Assumptions'!G6/'Assumptions'!G13</x:f>
        <x:v>1342.1666666666667</x:v>
      </x:c>
      <x:c r="I94" s="110" t="n">
        <x:f>((('Assumptions'!G6*('Assumptions'!G16*(1+C94))*'Assumptions'!G13)*(1-'Assumptions'!G17-MAX(0,'Assumptions'!G18-D94)-'Assumptions'!G19)-'Assumptions'!G6*('Assumptions'!G16*(1+C94))*('Assumptions'!G20+E94)-'Assumptions'!G6*'Assumptions'!G21)+('26 West'!B47*(60%+40%*(MAX(50%,(1-'Assumptions'!G17-'Assumptions'!G18)+D94)/(1-'Assumptions'!G17-'Assumptions'!G18)))))</x:f>
        <x:v>17242956</x:v>
      </x:c>
      <x:c r="J94" s="110" t="n">
        <x:f>(((('Assumptions'!G6*('Assumptions'!G16*(1+C94))*'Assumptions'!G13)*(1-'Assumptions'!G17-MAX(0,'Assumptions'!G18-D94)-'Assumptions'!G19)-'Assumptions'!G6*('Assumptions'!G16*(1+C94))*('Assumptions'!G20+E94)-'Assumptions'!G6*'Assumptions'!G21)+('26 West'!B47*(60%+40%*(MAX(50%,(1-'Assumptions'!G17-'Assumptions'!G18)+D94)/(1-'Assumptions'!G17-'Assumptions'!G18)))))-(('Assumptions'!G52*(1+'Assumptions'!E83))+('Assumptions'!G53*(1+'Assumptions'!F83))+(('Assumptions'!G54*(1+'Assumptions'!G83))+('Assumptions'!G55*(1+'Assumptions'!G83))+'Assumptions'!G56+'Assumptions'!G57+'Assumptions'!G58+'Assumptions'!G59+'Assumptions'!G60+'Assumptions'!G61+'Assumptions'!G62+'Assumptions'!G63+'Assumptions'!G64+'Assumptions'!G65)*(80%+20%*(MAX(50%,(1-'Assumptions'!G17-'Assumptions'!G18)+D94)/(1-'Assumptions'!G17-'Assumptions'!G18)))+((('Assumptions'!G6*('Assumptions'!G16*(1+C94))*'Assumptions'!G13)*(1-'Assumptions'!G17-MAX(0,'Assumptions'!G18-D94)-'Assumptions'!G19)-'Assumptions'!G6*('Assumptions'!G16*(1+C94))*('Assumptions'!G20+E94)-'Assumptions'!G6*'Assumptions'!G21)+('26 West'!B47*(60%+40%*(MAX(50%,(1-'Assumptions'!G17-'Assumptions'!G18)+D94)/(1-'Assumptions'!G17-'Assumptions'!G18)))))*'Assumptions'!G28))</x:f>
        <x:v>10595667.32</x:v>
      </x:c>
      <x:c r="K94" s="106" t="n">
        <x:f>J94/'26 West'!B73-1</x:f>
        <x:v>0</x:v>
      </x:c>
      <x:c r="L94" s="112" t="n">
        <x:f>IF((IF(G94=1,MAX(0,MIN(MAX(0,(((('Assumptions'!G6*('Assumptions'!G16*(1+C94))*'Assumptions'!G13)*(1-'Assumptions'!G17-MAX(0,'Assumptions'!G18-D94)-'Assumptions'!G19)-'Assumptions'!G6*('Assumptions'!G16*(1+C94))*('Assumptions'!G20+E94)-'Assumptions'!G6*'Assumptions'!G21)+('26 West'!B47*(60%+40%*(MAX(50%,(1-'Assumptions'!G17-'Assumptions'!G18)+D94)/(1-'Assumptions'!G17-'Assumptions'!G18)))))-(('Assumptions'!G52*(1+'Assumptions'!E83))+('Assumptions'!G53*(1+'Assumptions'!F83))+(('Assumptions'!G54*(1+'Assumptions'!G83))+('Assumptions'!G55*(1+'Assumptions'!G83))+'Assumptions'!G56+'Assumptions'!G57+'Assumptions'!G58+'Assumptions'!G59+'Assumptions'!G60+'Assumptions'!G61+'Assumptions'!G62+'Assumptions'!G63+'Assumptions'!G64+'Assumptions'!G65)*(80%+20%*(MAX(50%,(1-'Assumptions'!G17-'Assumptions'!G18)+D94)/(1-'Assumptions'!G17-'Assumptions'!G18)))+((('Assumptions'!G6*('Assumptions'!G16*(1+C94))*'Assumptions'!G13)*(1-'Assumptions'!G17-MAX(0,'Assumptions'!G18-D94)-'Assumptions'!G19)-'Assumptions'!G6*('Assumptions'!G16*(1+C94))*('Assumptions'!G20+E94)-'Assumptions'!G6*'Assumptions'!G21)+('26 West'!B47*(60%+40%*(MAX(50%,(1-'Assumptions'!G17-'Assumptions'!G18)+D94)/(1-'Assumptions'!G17-'Assumptions'!G18)))))*'Assumptions'!G28))/('Assumptions'!G34+F94))*55%,(((('Assumptions'!G6*('Assumptions'!G16*(1+C94))*'Assumptions'!G13)*(1-'Assumptions'!G17-MAX(0,'Assumptions'!G18-D94)-'Assumptions'!G19)-'Assumptions'!G6*('Assumptions'!G16*(1+C94))*('Assumptions'!G20+E94)-'Assumptions'!G6*'Assumptions'!G21)+('26 West'!B47*(60%+40%*(MAX(50%,(1-'Assumptions'!G17-'Assumptions'!G18)+D94)/(1-'Assumptions'!G17-'Assumptions'!G18)))))-(('Assumptions'!G52*(1+'Assumptions'!E83))+('Assumptions'!G53*(1+'Assumptions'!F83))+(('Assumptions'!G54*(1+'Assumptions'!G83))+('Assumptions'!G55*(1+'Assumptions'!G83))+'Assumptions'!G56+'Assumptions'!G57+'Assumptions'!G58+'Assumptions'!G59+'Assumptions'!G60+'Assumptions'!G61+'Assumptions'!G62+'Assumptions'!G63+'Assumptions'!G64+'Assumptions'!G65)*(80%+20%*(MAX(50%,(1-'Assumptions'!G17-'Assumptions'!G18)+D94)/(1-'Assumptions'!G17-'Assumptions'!G18)))+((('Assumptions'!G6*('Assumptions'!G16*(1+C94))*'Assumptions'!G13)*(1-'Assumptions'!G17-MAX(0,'Assumptions'!G18-D94)-'Assumptions'!G19)-'Assumptions'!G6*('Assumptions'!G16*(1+C94))*('Assumptions'!G20+E94)-'Assumptions'!G6*'Assumptions'!G21)+('26 West'!B47*(60%+40%*(MAX(50%,(1-'Assumptions'!G17-'Assumptions'!G18)+D94)/(1-'Assumptions'!G17-'Assumptions'!G18)))))*'Assumptions'!G28))/(1.30*(-PMT(('Assumptions'!G37+2%)/12,30*12,1)*12))))*(-PMT(('Assumptions'!G37+2%)/12,30*12,1)*12),'26 West'!B98))&gt;0,J94/(IF(G94=1,MAX(0,MIN(MAX(0,(((('Assumptions'!G6*('Assumptions'!G16*(1+C94))*'Assumptions'!G13)*(1-'Assumptions'!G17-MAX(0,'Assumptions'!G18-D94)-'Assumptions'!G19)-'Assumptions'!G6*('Assumptions'!G16*(1+C94))*('Assumptions'!G20+E94)-'Assumptions'!G6*'Assumptions'!G21)+('26 West'!B47*(60%+40%*(MAX(50%,(1-'Assumptions'!G17-'Assumptions'!G18)+D94)/(1-'Assumptions'!G17-'Assumptions'!G18)))))-(('Assumptions'!G52*(1+'Assumptions'!E83))+('Assumptions'!G53*(1+'Assumptions'!F83))+(('Assumptions'!G54*(1+'Assumptions'!G83))+('Assumptions'!G55*(1+'Assumptions'!G83))+'Assumptions'!G56+'Assumptions'!G57+'Assumptions'!G58+'Assumptions'!G59+'Assumptions'!G60+'Assumptions'!G61+'Assumptions'!G62+'Assumptions'!G63+'Assumptions'!G64+'Assumptions'!G65)*(80%+20%*(MAX(50%,(1-'Assumptions'!G17-'Assumptions'!G18)+D94)/(1-'Assumptions'!G17-'Assumptions'!G18)))+((('Assumptions'!G6*('Assumptions'!G16*(1+C94))*'Assumptions'!G13)*(1-'Assumptions'!G17-MAX(0,'Assumptions'!G18-D94)-'Assumptions'!G19)-'Assumptions'!G6*('Assumptions'!G16*(1+C94))*('Assumptions'!G20+E94)-'Assumptions'!G6*'Assumptions'!G21)+('26 West'!B47*(60%+40%*(MAX(50%,(1-'Assumptions'!G17-'Assumptions'!G18)+D94)/(1-'Assumptions'!G17-'Assumptions'!G18)))))*'Assumptions'!G28))/('Assumptions'!G34+F94))*55%,(((('Assumptions'!G6*('Assumptions'!G16*(1+C94))*'Assumptions'!G13)*(1-'Assumptions'!G17-MAX(0,'Assumptions'!G18-D94)-'Assumptions'!G19)-'Assumptions'!G6*('Assumptions'!G16*(1+C94))*('Assumptions'!G20+E94)-'Assumptions'!G6*'Assumptions'!G21)+('26 West'!B47*(60%+40%*(MAX(50%,(1-'Assumptions'!G17-'Assumptions'!G18)+D94)/(1-'Assumptions'!G17-'Assumptions'!G18)))))-(('Assumptions'!G52*(1+'Assumptions'!E83))+('Assumptions'!G53*(1+'Assumptions'!F83))+(('Assumptions'!G54*(1+'Assumptions'!G83))+('Assumptions'!G55*(1+'Assumptions'!G83))+'Assumptions'!G56+'Assumptions'!G57+'Assumptions'!G58+'Assumptions'!G59+'Assumptions'!G60+'Assumptions'!G61+'Assumptions'!G62+'Assumptions'!G63+'Assumptions'!G64+'Assumptions'!G65)*(80%+20%*(MAX(50%,(1-'Assumptions'!G17-'Assumptions'!G18)+D94)/(1-'Assumptions'!G17-'Assumptions'!G18)))+((('Assumptions'!G6*('Assumptions'!G16*(1+C94))*'Assumptions'!G13)*(1-'Assumptions'!G17-MAX(0,'Assumptions'!G18-D94)-'Assumptions'!G19)-'Assumptions'!G6*('Assumptions'!G16*(1+C94))*('Assumptions'!G20+E94)-'Assumptions'!G6*'Assumptions'!G21)+('26 West'!B47*(60%+40%*(MAX(50%,(1-'Assumptions'!G17-'Assumptions'!G18)+D94)/(1-'Assumptions'!G17-'Assumptions'!G18)))))*'Assumptions'!G28))/(1.30*(-PMT(('Assumptions'!G37+2%)/12,30*12,1)*12))))*(-PMT(('Assumptions'!G37+2%)/12,30*12,1)*12),'26 West'!B98)),"")</x:f>
        <x:v>1.3</x:v>
      </x:c>
      <x:c r="M94" s="106" t="n">
        <x:f>IF((IF(G94=1,MAX(0,MIN(MAX(0,(((('Assumptions'!G6*('Assumptions'!G16*(1+C94))*'Assumptions'!G13)*(1-'Assumptions'!G17-MAX(0,'Assumptions'!G18-D94)-'Assumptions'!G19)-'Assumptions'!G6*('Assumptions'!G16*(1+C94))*('Assumptions'!G20+E94)-'Assumptions'!G6*'Assumptions'!G21)+('26 West'!B47*(60%+40%*(MAX(50%,(1-'Assumptions'!G17-'Assumptions'!G18)+D94)/(1-'Assumptions'!G17-'Assumptions'!G18)))))-(('Assumptions'!G52*(1+'Assumptions'!E83))+('Assumptions'!G53*(1+'Assumptions'!F83))+(('Assumptions'!G54*(1+'Assumptions'!G83))+('Assumptions'!G55*(1+'Assumptions'!G83))+'Assumptions'!G56+'Assumptions'!G57+'Assumptions'!G58+'Assumptions'!G59+'Assumptions'!G60+'Assumptions'!G61+'Assumptions'!G62+'Assumptions'!G63+'Assumptions'!G64+'Assumptions'!G65)*(80%+20%*(MAX(50%,(1-'Assumptions'!G17-'Assumptions'!G18)+D94)/(1-'Assumptions'!G17-'Assumptions'!G18)))+((('Assumptions'!G6*('Assumptions'!G16*(1+C94))*'Assumptions'!G13)*(1-'Assumptions'!G17-MAX(0,'Assumptions'!G18-D94)-'Assumptions'!G19)-'Assumptions'!G6*('Assumptions'!G16*(1+C94))*('Assumptions'!G20+E94)-'Assumptions'!G6*'Assumptions'!G21)+('26 West'!B47*(60%+40%*(MAX(50%,(1-'Assumptions'!G17-'Assumptions'!G18)+D94)/(1-'Assumptions'!G17-'Assumptions'!G18)))))*'Assumptions'!G28))/('Assumptions'!G34+F94))*55%,(((('Assumptions'!G6*('Assumptions'!G16*(1+C94))*'Assumptions'!G13)*(1-'Assumptions'!G17-MAX(0,'Assumptions'!G18-D94)-'Assumptions'!G19)-'Assumptions'!G6*('Assumptions'!G16*(1+C94))*('Assumptions'!G20+E94)-'Assumptions'!G6*'Assumptions'!G21)+('26 West'!B47*(60%+40%*(MAX(50%,(1-'Assumptions'!G17-'Assumptions'!G18)+D94)/(1-'Assumptions'!G17-'Assumptions'!G18)))))-(('Assumptions'!G52*(1+'Assumptions'!E83))+('Assumptions'!G53*(1+'Assumptions'!F83))+(('Assumptions'!G54*(1+'Assumptions'!G83))+('Assumptions'!G55*(1+'Assumptions'!G83))+'Assumptions'!G56+'Assumptions'!G57+'Assumptions'!G58+'Assumptions'!G59+'Assumptions'!G60+'Assumptions'!G61+'Assumptions'!G62+'Assumptions'!G63+'Assumptions'!G64+'Assumptions'!G65)*(80%+20%*(MAX(50%,(1-'Assumptions'!G17-'Assumptions'!G18)+D94)/(1-'Assumptions'!G17-'Assumptions'!G18)))+((('Assumptions'!G6*('Assumptions'!G16*(1+C94))*'Assumptions'!G13)*(1-'Assumptions'!G17-MAX(0,'Assumptions'!G18-D94)-'Assumptions'!G19)-'Assumptions'!G6*('Assumptions'!G16*(1+C94))*('Assumptions'!G20+E94)-'Assumptions'!G6*'Assumptions'!G21)+('26 West'!B47*(60%+40%*(MAX(50%,(1-'Assumptions'!G17-'Assumptions'!G18)+D94)/(1-'Assumptions'!G17-'Assumptions'!G18)))))*'Assumptions'!G28))/(1.30*(-PMT(('Assumptions'!G37+2%)/12,30*12,1)*12)))),'Assumptions'!G36))&gt;0,J94/(IF(G94=1,MAX(0,MIN(MAX(0,(((('Assumptions'!G6*('Assumptions'!G16*(1+C94))*'Assumptions'!G13)*(1-'Assumptions'!G17-MAX(0,'Assumptions'!G18-D94)-'Assumptions'!G19)-'Assumptions'!G6*('Assumptions'!G16*(1+C94))*('Assumptions'!G20+E94)-'Assumptions'!G6*'Assumptions'!G21)+('26 West'!B47*(60%+40%*(MAX(50%,(1-'Assumptions'!G17-'Assumptions'!G18)+D94)/(1-'Assumptions'!G17-'Assumptions'!G18)))))-(('Assumptions'!G52*(1+'Assumptions'!E83))+('Assumptions'!G53*(1+'Assumptions'!F83))+(('Assumptions'!G54*(1+'Assumptions'!G83))+('Assumptions'!G55*(1+'Assumptions'!G83))+'Assumptions'!G56+'Assumptions'!G57+'Assumptions'!G58+'Assumptions'!G59+'Assumptions'!G60+'Assumptions'!G61+'Assumptions'!G62+'Assumptions'!G63+'Assumptions'!G64+'Assumptions'!G65)*(80%+20%*(MAX(50%,(1-'Assumptions'!G17-'Assumptions'!G18)+D94)/(1-'Assumptions'!G17-'Assumptions'!G18)))+((('Assumptions'!G6*('Assumptions'!G16*(1+C94))*'Assumptions'!G13)*(1-'Assumptions'!G17-MAX(0,'Assumptions'!G18-D94)-'Assumptions'!G19)-'Assumptions'!G6*('Assumptions'!G16*(1+C94))*('Assumptions'!G20+E94)-'Assumptions'!G6*'Assumptions'!G21)+('26 West'!B47*(60%+40%*(MAX(50%,(1-'Assumptions'!G17-'Assumptions'!G18)+D94)/(1-'Assumptions'!G17-'Assumptions'!G18)))))*'Assumptions'!G28))/('Assumptions'!G34+F94))*55%,(((('Assumptions'!G6*('Assumptions'!G16*(1+C94))*'Assumptions'!G13)*(1-'Assumptions'!G17-MAX(0,'Assumptions'!G18-D94)-'Assumptions'!G19)-'Assumptions'!G6*('Assumptions'!G16*(1+C94))*('Assumptions'!G20+E94)-'Assumptions'!G6*'Assumptions'!G21)+('26 West'!B47*(60%+40%*(MAX(50%,(1-'Assumptions'!G17-'Assumptions'!G18)+D94)/(1-'Assumptions'!G17-'Assumptions'!G18)))))-(('Assumptions'!G52*(1+'Assumptions'!E83))+('Assumptions'!G53*(1+'Assumptions'!F83))+(('Assumptions'!G54*(1+'Assumptions'!G83))+('Assumptions'!G55*(1+'Assumptions'!G83))+'Assumptions'!G56+'Assumptions'!G57+'Assumptions'!G58+'Assumptions'!G59+'Assumptions'!G60+'Assumptions'!G61+'Assumptions'!G62+'Assumptions'!G63+'Assumptions'!G64+'Assumptions'!G65)*(80%+20%*(MAX(50%,(1-'Assumptions'!G17-'Assumptions'!G18)+D94)/(1-'Assumptions'!G17-'Assumptions'!G18)))+((('Assumptions'!G6*('Assumptions'!G16*(1+C94))*'Assumptions'!G13)*(1-'Assumptions'!G17-MAX(0,'Assumptions'!G18-D94)-'Assumptions'!G19)-'Assumptions'!G6*('Assumptions'!G16*(1+C94))*('Assumptions'!G20+E94)-'Assumptions'!G6*'Assumptions'!G21)+('26 West'!B47*(60%+40%*(MAX(50%,(1-'Assumptions'!G17-'Assumptions'!G18)+D94)/(1-'Assumptions'!G17-'Assumptions'!G18)))))*'Assumptions'!G28))/(1.30*(-PMT(('Assumptions'!G37+2%)/12,30*12,1)*12)))),'Assumptions'!G36)),"")</x:f>
        <x:v>0.11719759023194413</x:v>
      </x:c>
      <x:c r="N94" s="110" t="n">
        <x:f>J94-'26 West'!B76-(IF(G94=1,MAX(0,MIN(MAX(0,(((('Assumptions'!G6*('Assumptions'!G16*(1+C94))*'Assumptions'!G13)*(1-'Assumptions'!G17-MAX(0,'Assumptions'!G18-D94)-'Assumptions'!G19)-'Assumptions'!G6*('Assumptions'!G16*(1+C94))*('Assumptions'!G20+E94)-'Assumptions'!G6*'Assumptions'!G21)+('26 West'!B47*(60%+40%*(MAX(50%,(1-'Assumptions'!G17-'Assumptions'!G18)+D94)/(1-'Assumptions'!G17-'Assumptions'!G18)))))-(('Assumptions'!G52*(1+'Assumptions'!E83))+('Assumptions'!G53*(1+'Assumptions'!F83))+(('Assumptions'!G54*(1+'Assumptions'!G83))+('Assumptions'!G55*(1+'Assumptions'!G83))+'Assumptions'!G56+'Assumptions'!G57+'Assumptions'!G58+'Assumptions'!G59+'Assumptions'!G60+'Assumptions'!G61+'Assumptions'!G62+'Assumptions'!G63+'Assumptions'!G64+'Assumptions'!G65)*(80%+20%*(MAX(50%,(1-'Assumptions'!G17-'Assumptions'!G18)+D94)/(1-'Assumptions'!G17-'Assumptions'!G18)))+((('Assumptions'!G6*('Assumptions'!G16*(1+C94))*'Assumptions'!G13)*(1-'Assumptions'!G17-MAX(0,'Assumptions'!G18-D94)-'Assumptions'!G19)-'Assumptions'!G6*('Assumptions'!G16*(1+C94))*('Assumptions'!G20+E94)-'Assumptions'!G6*'Assumptions'!G21)+('26 West'!B47*(60%+40%*(MAX(50%,(1-'Assumptions'!G17-'Assumptions'!G18)+D94)/(1-'Assumptions'!G17-'Assumptions'!G18)))))*'Assumptions'!G28))/('Assumptions'!G34+F94))*55%,(((('Assumptions'!G6*('Assumptions'!G16*(1+C94))*'Assumptions'!G13)*(1-'Assumptions'!G17-MAX(0,'Assumptions'!G18-D94)-'Assumptions'!G19)-'Assumptions'!G6*('Assumptions'!G16*(1+C94))*('Assumptions'!G20+E94)-'Assumptions'!G6*'Assumptions'!G21)+('26 West'!B47*(60%+40%*(MAX(50%,(1-'Assumptions'!G17-'Assumptions'!G18)+D94)/(1-'Assumptions'!G17-'Assumptions'!G18)))))-(('Assumptions'!G52*(1+'Assumptions'!E83))+('Assumptions'!G53*(1+'Assumptions'!F83))+(('Assumptions'!G54*(1+'Assumptions'!G83))+('Assumptions'!G55*(1+'Assumptions'!G83))+'Assumptions'!G56+'Assumptions'!G57+'Assumptions'!G58+'Assumptions'!G59+'Assumptions'!G60+'Assumptions'!G61+'Assumptions'!G62+'Assumptions'!G63+'Assumptions'!G64+'Assumptions'!G65)*(80%+20%*(MAX(50%,(1-'Assumptions'!G17-'Assumptions'!G18)+D94)/(1-'Assumptions'!G17-'Assumptions'!G18)))+((('Assumptions'!G6*('Assumptions'!G16*(1+C94))*'Assumptions'!G13)*(1-'Assumptions'!G17-MAX(0,'Assumptions'!G18-D94)-'Assumptions'!G19)-'Assumptions'!G6*('Assumptions'!G16*(1+C94))*('Assumptions'!G20+E94)-'Assumptions'!G6*'Assumptions'!G21)+('26 West'!B47*(60%+40%*(MAX(50%,(1-'Assumptions'!G17-'Assumptions'!G18)+D94)/(1-'Assumptions'!G17-'Assumptions'!G18)))))*'Assumptions'!G28))/(1.30*(-PMT(('Assumptions'!G37+2%)/12,30*12,1)*12))))*(-PMT(('Assumptions'!G37+2%)/12,30*12,1)*12),'26 West'!B98))-'26 West'!B102-'Assumptions'!G6*'Assumptions'!I83</x:f>
        <x:v>2137353.996923078</x:v>
      </x:c>
      <x:c r="O94" s="110" t="n">
        <x:f>MAX(0,(((('Assumptions'!G6*('Assumptions'!G16*(1+C94))*'Assumptions'!G13)*(1-'Assumptions'!G17-MAX(0,'Assumptions'!G18-D94)-'Assumptions'!G19)-'Assumptions'!G6*('Assumptions'!G16*(1+C94))*('Assumptions'!G20+E94)-'Assumptions'!G6*'Assumptions'!G21)+('26 West'!B47*(60%+40%*(MAX(50%,(1-'Assumptions'!G17-'Assumptions'!G18)+D94)/(1-'Assumptions'!G17-'Assumptions'!G18)))))-(('Assumptions'!G52*(1+'Assumptions'!E83))+('Assumptions'!G53*(1+'Assumptions'!F83))+(('Assumptions'!G54*(1+'Assumptions'!G83))+('Assumptions'!G55*(1+'Assumptions'!G83))+'Assumptions'!G56+'Assumptions'!G57+'Assumptions'!G58+'Assumptions'!G59+'Assumptions'!G60+'Assumptions'!G61+'Assumptions'!G62+'Assumptions'!G63+'Assumptions'!G64+'Assumptions'!G65)*(80%+20%*(MAX(50%,(1-'Assumptions'!G17-'Assumptions'!G18)+D94)/(1-'Assumptions'!G17-'Assumptions'!G18)))+((('Assumptions'!G6*('Assumptions'!G16*(1+C94))*'Assumptions'!G13)*(1-'Assumptions'!G17-MAX(0,'Assumptions'!G18-D94)-'Assumptions'!G19)-'Assumptions'!G6*('Assumptions'!G16*(1+C94))*('Assumptions'!G20+E94)-'Assumptions'!G6*'Assumptions'!G21)+('26 West'!B47*(60%+40%*(MAX(50%,(1-'Assumptions'!G17-'Assumptions'!G18)+D94)/(1-'Assumptions'!G17-'Assumptions'!G18)))))*'Assumptions'!G28))/('Assumptions'!G34+F94))</x:f>
        <x:v>169530677.12</x:v>
      </x:c>
      <x:c r="P94" s="106" t="n">
        <x:f>IF(O94&gt;0,(IF(G94=1,MAX(0,MIN(MAX(0,(((('Assumptions'!G6*('Assumptions'!G16*(1+C94))*'Assumptions'!G13)*(1-'Assumptions'!G17-MAX(0,'Assumptions'!G18-D94)-'Assumptions'!G19)-'Assumptions'!G6*('Assumptions'!G16*(1+C94))*('Assumptions'!G20+E94)-'Assumptions'!G6*'Assumptions'!G21)+('26 West'!B47*(60%+40%*(MAX(50%,(1-'Assumptions'!G17-'Assumptions'!G18)+D94)/(1-'Assumptions'!G17-'Assumptions'!G18)))))-(('Assumptions'!G52*(1+'Assumptions'!E83))+('Assumptions'!G53*(1+'Assumptions'!F83))+(('Assumptions'!G54*(1+'Assumptions'!G83))+('Assumptions'!G55*(1+'Assumptions'!G83))+'Assumptions'!G56+'Assumptions'!G57+'Assumptions'!G58+'Assumptions'!G59+'Assumptions'!G60+'Assumptions'!G61+'Assumptions'!G62+'Assumptions'!G63+'Assumptions'!G64+'Assumptions'!G65)*(80%+20%*(MAX(50%,(1-'Assumptions'!G17-'Assumptions'!G18)+D94)/(1-'Assumptions'!G17-'Assumptions'!G18)))+((('Assumptions'!G6*('Assumptions'!G16*(1+C94))*'Assumptions'!G13)*(1-'Assumptions'!G17-MAX(0,'Assumptions'!G18-D94)-'Assumptions'!G19)-'Assumptions'!G6*('Assumptions'!G16*(1+C94))*('Assumptions'!G20+E94)-'Assumptions'!G6*'Assumptions'!G21)+('26 West'!B47*(60%+40%*(MAX(50%,(1-'Assumptions'!G17-'Assumptions'!G18)+D94)/(1-'Assumptions'!G17-'Assumptions'!G18)))))*'Assumptions'!G28))/('Assumptions'!G34+F94))*55%,(((('Assumptions'!G6*('Assumptions'!G16*(1+C94))*'Assumptions'!G13)*(1-'Assumptions'!G17-MAX(0,'Assumptions'!G18-D94)-'Assumptions'!G19)-'Assumptions'!G6*('Assumptions'!G16*(1+C94))*('Assumptions'!G20+E94)-'Assumptions'!G6*'Assumptions'!G21)+('26 West'!B47*(60%+40%*(MAX(50%,(1-'Assumptions'!G17-'Assumptions'!G18)+D94)/(1-'Assumptions'!G17-'Assumptions'!G18)))))-(('Assumptions'!G52*(1+'Assumptions'!E83))+('Assumptions'!G53*(1+'Assumptions'!F83))+(('Assumptions'!G54*(1+'Assumptions'!G83))+('Assumptions'!G55*(1+'Assumptions'!G83))+'Assumptions'!G56+'Assumptions'!G57+'Assumptions'!G58+'Assumptions'!G59+'Assumptions'!G60+'Assumptions'!G61+'Assumptions'!G62+'Assumptions'!G63+'Assumptions'!G64+'Assumptions'!G65)*(80%+20%*(MAX(50%,(1-'Assumptions'!G17-'Assumptions'!G18)+D94)/(1-'Assumptions'!G17-'Assumptions'!G18)))+((('Assumptions'!G6*('Assumptions'!G16*(1+C94))*'Assumptions'!G13)*(1-'Assumptions'!G17-MAX(0,'Assumptions'!G18-D94)-'Assumptions'!G19)-'Assumptions'!G6*('Assumptions'!G16*(1+C94))*('Assumptions'!G20+E94)-'Assumptions'!G6*'Assumptions'!G21)+('26 West'!B47*(60%+40%*(MAX(50%,(1-'Assumptions'!G17-'Assumptions'!G18)+D94)/(1-'Assumptions'!G17-'Assumptions'!G18)))))*'Assumptions'!G28))/(1.30*(-PMT(('Assumptions'!G37+2%)/12,30*12,1)*12)))),'Assumptions'!G36))/O94,"")</x:f>
        <x:v>0.5332874155202946</x:v>
      </x:c>
      <x:c r="Q94" s="110" t="n">
        <x:f>O94-(IF(G94=1,MAX(0,MIN(MAX(0,(((('Assumptions'!G6*('Assumptions'!G16*(1+C94))*'Assumptions'!G13)*(1-'Assumptions'!G17-MAX(0,'Assumptions'!G18-D94)-'Assumptions'!G19)-'Assumptions'!G6*('Assumptions'!G16*(1+C94))*('Assumptions'!G20+E94)-'Assumptions'!G6*'Assumptions'!G21)+('26 West'!B47*(60%+40%*(MAX(50%,(1-'Assumptions'!G17-'Assumptions'!G18)+D94)/(1-'Assumptions'!G17-'Assumptions'!G18)))))-(('Assumptions'!G52*(1+'Assumptions'!E83))+('Assumptions'!G53*(1+'Assumptions'!F83))+(('Assumptions'!G54*(1+'Assumptions'!G83))+('Assumptions'!G55*(1+'Assumptions'!G83))+'Assumptions'!G56+'Assumptions'!G57+'Assumptions'!G58+'Assumptions'!G59+'Assumptions'!G60+'Assumptions'!G61+'Assumptions'!G62+'Assumptions'!G63+'Assumptions'!G64+'Assumptions'!G65)*(80%+20%*(MAX(50%,(1-'Assumptions'!G17-'Assumptions'!G18)+D94)/(1-'Assumptions'!G17-'Assumptions'!G18)))+((('Assumptions'!G6*('Assumptions'!G16*(1+C94))*'Assumptions'!G13)*(1-'Assumptions'!G17-MAX(0,'Assumptions'!G18-D94)-'Assumptions'!G19)-'Assumptions'!G6*('Assumptions'!G16*(1+C94))*('Assumptions'!G20+E94)-'Assumptions'!G6*'Assumptions'!G21)+('26 West'!B47*(60%+40%*(MAX(50%,(1-'Assumptions'!G17-'Assumptions'!G18)+D94)/(1-'Assumptions'!G17-'Assumptions'!G18)))))*'Assumptions'!G28))/('Assumptions'!G34+F94))*55%,(((('Assumptions'!G6*('Assumptions'!G16*(1+C94))*'Assumptions'!G13)*(1-'Assumptions'!G17-MAX(0,'Assumptions'!G18-D94)-'Assumptions'!G19)-'Assumptions'!G6*('Assumptions'!G16*(1+C94))*('Assumptions'!G20+E94)-'Assumptions'!G6*'Assumptions'!G21)+('26 West'!B47*(60%+40%*(MAX(50%,(1-'Assumptions'!G17-'Assumptions'!G18)+D94)/(1-'Assumptions'!G17-'Assumptions'!G18)))))-(('Assumptions'!G52*(1+'Assumptions'!E83))+('Assumptions'!G53*(1+'Assumptions'!F83))+(('Assumptions'!G54*(1+'Assumptions'!G83))+('Assumptions'!G55*(1+'Assumptions'!G83))+'Assumptions'!G56+'Assumptions'!G57+'Assumptions'!G58+'Assumptions'!G59+'Assumptions'!G60+'Assumptions'!G61+'Assumptions'!G62+'Assumptions'!G63+'Assumptions'!G64+'Assumptions'!G65)*(80%+20%*(MAX(50%,(1-'Assumptions'!G17-'Assumptions'!G18)+D94)/(1-'Assumptions'!G17-'Assumptions'!G18)))+((('Assumptions'!G6*('Assumptions'!G16*(1+C94))*'Assumptions'!G13)*(1-'Assumptions'!G17-MAX(0,'Assumptions'!G18-D94)-'Assumptions'!G19)-'Assumptions'!G6*('Assumptions'!G16*(1+C94))*('Assumptions'!G20+E94)-'Assumptions'!G6*'Assumptions'!G21)+('26 West'!B47*(60%+40%*(MAX(50%,(1-'Assumptions'!G17-'Assumptions'!G18)+D94)/(1-'Assumptions'!G17-'Assumptions'!G18)))))*'Assumptions'!G28))/(1.30*(-PMT(('Assumptions'!G37+2%)/12,30*12,1)*12)))),'Assumptions'!G36))-'Assumptions'!G41</x:f>
        <x:v>79122100.46726967</x:v>
      </x:c>
      <x:c r="R94" s="110" t="n">
        <x:f>IF(G94=1,MAX(0,'Assumptions'!G36-(MAX(0,MIN(MAX(0,(((('Assumptions'!G6*('Assumptions'!G16*(1+C94))*'Assumptions'!G13)*(1-'Assumptions'!G17-MAX(0,'Assumptions'!G18-D94)-'Assumptions'!G19)-'Assumptions'!G6*('Assumptions'!G16*(1+C94))*('Assumptions'!G20+E94)-'Assumptions'!G6*'Assumptions'!G21)+('26 West'!B47*(60%+40%*(MAX(50%,(1-'Assumptions'!G17-'Assumptions'!G18)+D94)/(1-'Assumptions'!G17-'Assumptions'!G18)))))-(('Assumptions'!G52*(1+'Assumptions'!E83))+('Assumptions'!G53*(1+'Assumptions'!F83))+(('Assumptions'!G54*(1+'Assumptions'!G83))+('Assumptions'!G55*(1+'Assumptions'!G83))+'Assumptions'!G56+'Assumptions'!G57+'Assumptions'!G58+'Assumptions'!G59+'Assumptions'!G60+'Assumptions'!G61+'Assumptions'!G62+'Assumptions'!G63+'Assumptions'!G64+'Assumptions'!G65)*(80%+20%*(MAX(50%,(1-'Assumptions'!G17-'Assumptions'!G18)+D94)/(1-'Assumptions'!G17-'Assumptions'!G18)))+((('Assumptions'!G6*('Assumptions'!G16*(1+C94))*'Assumptions'!G13)*(1-'Assumptions'!G17-MAX(0,'Assumptions'!G18-D94)-'Assumptions'!G19)-'Assumptions'!G6*('Assumptions'!G16*(1+C94))*('Assumptions'!G20+E94)-'Assumptions'!G6*'Assumptions'!G21)+('26 West'!B47*(60%+40%*(MAX(50%,(1-'Assumptions'!G17-'Assumptions'!G18)+D94)/(1-'Assumptions'!G17-'Assumptions'!G18)))))*'Assumptions'!G28))/('Assumptions'!G34+F94))*55%,(((('Assumptions'!G6*('Assumptions'!G16*(1+C94))*'Assumptions'!G13)*(1-'Assumptions'!G17-MAX(0,'Assumptions'!G18-D94)-'Assumptions'!G19)-'Assumptions'!G6*('Assumptions'!G16*(1+C94))*('Assumptions'!G20+E94)-'Assumptions'!G6*'Assumptions'!G21)+('26 West'!B47*(60%+40%*(MAX(50%,(1-'Assumptions'!G17-'Assumptions'!G18)+D94)/(1-'Assumptions'!G17-'Assumptions'!G18)))))-(('Assumptions'!G52*(1+'Assumptions'!E83))+('Assumptions'!G53*(1+'Assumptions'!F83))+(('Assumptions'!G54*(1+'Assumptions'!G83))+('Assumptions'!G55*(1+'Assumptions'!G83))+'Assumptions'!G56+'Assumptions'!G57+'Assumptions'!G58+'Assumptions'!G59+'Assumptions'!G60+'Assumptions'!G61+'Assumptions'!G62+'Assumptions'!G63+'Assumptions'!G64+'Assumptions'!G65)*(80%+20%*(MAX(50%,(1-'Assumptions'!G17-'Assumptions'!G18)+D94)/(1-'Assumptions'!G17-'Assumptions'!G18)))+((('Assumptions'!G6*('Assumptions'!G16*(1+C94))*'Assumptions'!G13)*(1-'Assumptions'!G17-MAX(0,'Assumptions'!G18-D94)-'Assumptions'!G19)-'Assumptions'!G6*('Assumptions'!G16*(1+C94))*('Assumptions'!G20+E94)-'Assumptions'!G6*'Assumptions'!G21)+('26 West'!B47*(60%+40%*(MAX(50%,(1-'Assumptions'!G17-'Assumptions'!G18)+D94)/(1-'Assumptions'!G17-'Assumptions'!G18)))))*'Assumptions'!G28))/(1.30*(-PMT(('Assumptions'!G37+2%)/12,30*12,1)*12)))))),0)</x:f>
        <x:v>0</x:v>
      </x:c>
      <x:c r="S94" s="32" t="str">
        <x:v>Property cash flow, then common equity</x:v>
      </x:c>
    </x:row>
    <x:row r="95">
      <x:c r="A95" s="191" t="str">
        <x:v>26 West</x:v>
      </x:c>
      <x:c r="B95" s="191" t="str">
        <x:v>Combined stress</x:v>
      </x:c>
      <x:c r="C95" s="192" t="n">
        <x:f>'Assumptions'!B84</x:f>
        <x:v>-0.04</x:v>
      </x:c>
      <x:c r="D95" s="192" t="n">
        <x:f>'Assumptions'!C84</x:f>
        <x:v>-0.07</x:v>
      </x:c>
      <x:c r="E95" s="193" t="n">
        <x:f>'Assumptions'!D84</x:f>
        <x:v>1</x:v>
      </x:c>
      <x:c r="F95" s="192" t="n">
        <x:f>'Assumptions'!H84</x:f>
        <x:v>0.0075</x:v>
      </x:c>
      <x:c r="G95" s="194" t="n">
        <x:f>'Assumptions'!J84</x:f>
        <x:v>1</x:v>
      </x:c>
      <x:c r="H95" s="195" t="n">
        <x:f>(('Assumptions'!G6*('Assumptions'!G16*(1+C95))*'Assumptions'!G13)*(1-'Assumptions'!G17-MAX(0,'Assumptions'!G18-D95)-'Assumptions'!G19)-'Assumptions'!G6*('Assumptions'!G16*(1+C95))*('Assumptions'!G20+E95)-'Assumptions'!G6*'Assumptions'!G21)/'Assumptions'!G6/'Assumptions'!G13</x:f>
        <x:v>1082.2333333333333</x:v>
      </x:c>
      <x:c r="I95" s="195" t="n">
        <x:f>((('Assumptions'!G6*('Assumptions'!G16*(1+C95))*'Assumptions'!G13)*(1-'Assumptions'!G17-MAX(0,'Assumptions'!G18-D95)-'Assumptions'!G19)-'Assumptions'!G6*('Assumptions'!G16*(1+C95))*('Assumptions'!G20+E95)-'Assumptions'!G6*'Assumptions'!G21)+('26 West'!B47*(60%+40%*(MAX(50%,(1-'Assumptions'!G17-'Assumptions'!G18)+D95)/(1-'Assumptions'!G17-'Assumptions'!G18)))))</x:f>
        <x:v>14022031.56923077</x:v>
      </x:c>
      <x:c r="J95" s="195" t="n">
        <x:f>(((('Assumptions'!G6*('Assumptions'!G16*(1+C95))*'Assumptions'!G13)*(1-'Assumptions'!G17-MAX(0,'Assumptions'!G18-D95)-'Assumptions'!G19)-'Assumptions'!G6*('Assumptions'!G16*(1+C95))*('Assumptions'!G20+E95)-'Assumptions'!G6*'Assumptions'!G21)+('26 West'!B47*(60%+40%*(MAX(50%,(1-'Assumptions'!G17-'Assumptions'!G18)+D95)/(1-'Assumptions'!G17-'Assumptions'!G18)))))-(('Assumptions'!G52*(1+'Assumptions'!E84))+('Assumptions'!G53*(1+'Assumptions'!F84))+(('Assumptions'!G54*(1+'Assumptions'!G84))+('Assumptions'!G55*(1+'Assumptions'!G84))+'Assumptions'!G56+'Assumptions'!G57+'Assumptions'!G58+'Assumptions'!G59+'Assumptions'!G60+'Assumptions'!G61+'Assumptions'!G62+'Assumptions'!G63+'Assumptions'!G64+'Assumptions'!G65)*(80%+20%*(MAX(50%,(1-'Assumptions'!G17-'Assumptions'!G18)+D95)/(1-'Assumptions'!G17-'Assumptions'!G18)))+((('Assumptions'!G6*('Assumptions'!G16*(1+C95))*'Assumptions'!G13)*(1-'Assumptions'!G17-MAX(0,'Assumptions'!G18-D95)-'Assumptions'!G19)-'Assumptions'!G6*('Assumptions'!G16*(1+C95))*('Assumptions'!G20+E95)-'Assumptions'!G6*'Assumptions'!G21)+('26 West'!B47*(60%+40%*(MAX(50%,(1-'Assumptions'!G17-'Assumptions'!G18)+D95)/(1-'Assumptions'!G17-'Assumptions'!G18)))))*'Assumptions'!G28))</x:f>
        <x:v>7070582.929846155</x:v>
      </x:c>
      <x:c r="K95" s="196" t="n">
        <x:f>J95/'26 West'!B73-1</x:f>
        <x:v>-0.33269111644341853</x:v>
      </x:c>
      <x:c r="L95" s="197" t="n">
        <x:f>IF((IF(G95=1,MAX(0,MIN(MAX(0,(((('Assumptions'!G6*('Assumptions'!G16*(1+C95))*'Assumptions'!G13)*(1-'Assumptions'!G17-MAX(0,'Assumptions'!G18-D95)-'Assumptions'!G19)-'Assumptions'!G6*('Assumptions'!G16*(1+C95))*('Assumptions'!G20+E95)-'Assumptions'!G6*'Assumptions'!G21)+('26 West'!B47*(60%+40%*(MAX(50%,(1-'Assumptions'!G17-'Assumptions'!G18)+D95)/(1-'Assumptions'!G17-'Assumptions'!G18)))))-(('Assumptions'!G52*(1+'Assumptions'!E84))+('Assumptions'!G53*(1+'Assumptions'!F84))+(('Assumptions'!G54*(1+'Assumptions'!G84))+('Assumptions'!G55*(1+'Assumptions'!G84))+'Assumptions'!G56+'Assumptions'!G57+'Assumptions'!G58+'Assumptions'!G59+'Assumptions'!G60+'Assumptions'!G61+'Assumptions'!G62+'Assumptions'!G63+'Assumptions'!G64+'Assumptions'!G65)*(80%+20%*(MAX(50%,(1-'Assumptions'!G17-'Assumptions'!G18)+D95)/(1-'Assumptions'!G17-'Assumptions'!G18)))+((('Assumptions'!G6*('Assumptions'!G16*(1+C95))*'Assumptions'!G13)*(1-'Assumptions'!G17-MAX(0,'Assumptions'!G18-D95)-'Assumptions'!G19)-'Assumptions'!G6*('Assumptions'!G16*(1+C95))*('Assumptions'!G20+E95)-'Assumptions'!G6*'Assumptions'!G21)+('26 West'!B47*(60%+40%*(MAX(50%,(1-'Assumptions'!G17-'Assumptions'!G18)+D95)/(1-'Assumptions'!G17-'Assumptions'!G18)))))*'Assumptions'!G28))/('Assumptions'!G34+F95))*55%,(((('Assumptions'!G6*('Assumptions'!G16*(1+C95))*'Assumptions'!G13)*(1-'Assumptions'!G17-MAX(0,'Assumptions'!G18-D95)-'Assumptions'!G19)-'Assumptions'!G6*('Assumptions'!G16*(1+C95))*('Assumptions'!G20+E95)-'Assumptions'!G6*'Assumptions'!G21)+('26 West'!B47*(60%+40%*(MAX(50%,(1-'Assumptions'!G17-'Assumptions'!G18)+D95)/(1-'Assumptions'!G17-'Assumptions'!G18)))))-(('Assumptions'!G52*(1+'Assumptions'!E84))+('Assumptions'!G53*(1+'Assumptions'!F84))+(('Assumptions'!G54*(1+'Assumptions'!G84))+('Assumptions'!G55*(1+'Assumptions'!G84))+'Assumptions'!G56+'Assumptions'!G57+'Assumptions'!G58+'Assumptions'!G59+'Assumptions'!G60+'Assumptions'!G61+'Assumptions'!G62+'Assumptions'!G63+'Assumptions'!G64+'Assumptions'!G65)*(80%+20%*(MAX(50%,(1-'Assumptions'!G17-'Assumptions'!G18)+D95)/(1-'Assumptions'!G17-'Assumptions'!G18)))+((('Assumptions'!G6*('Assumptions'!G16*(1+C95))*'Assumptions'!G13)*(1-'Assumptions'!G17-MAX(0,'Assumptions'!G18-D95)-'Assumptions'!G19)-'Assumptions'!G6*('Assumptions'!G16*(1+C95))*('Assumptions'!G20+E95)-'Assumptions'!G6*'Assumptions'!G21)+('26 West'!B47*(60%+40%*(MAX(50%,(1-'Assumptions'!G17-'Assumptions'!G18)+D95)/(1-'Assumptions'!G17-'Assumptions'!G18)))))*'Assumptions'!G28))/(1.30*(-PMT(('Assumptions'!G37+2%)/12,30*12,1)*12))))*(-PMT(('Assumptions'!G37+2%)/12,30*12,1)*12),'26 West'!B98))&gt;0,J95/(IF(G95=1,MAX(0,MIN(MAX(0,(((('Assumptions'!G6*('Assumptions'!G16*(1+C95))*'Assumptions'!G13)*(1-'Assumptions'!G17-MAX(0,'Assumptions'!G18-D95)-'Assumptions'!G19)-'Assumptions'!G6*('Assumptions'!G16*(1+C95))*('Assumptions'!G20+E95)-'Assumptions'!G6*'Assumptions'!G21)+('26 West'!B47*(60%+40%*(MAX(50%,(1-'Assumptions'!G17-'Assumptions'!G18)+D95)/(1-'Assumptions'!G17-'Assumptions'!G18)))))-(('Assumptions'!G52*(1+'Assumptions'!E84))+('Assumptions'!G53*(1+'Assumptions'!F84))+(('Assumptions'!G54*(1+'Assumptions'!G84))+('Assumptions'!G55*(1+'Assumptions'!G84))+'Assumptions'!G56+'Assumptions'!G57+'Assumptions'!G58+'Assumptions'!G59+'Assumptions'!G60+'Assumptions'!G61+'Assumptions'!G62+'Assumptions'!G63+'Assumptions'!G64+'Assumptions'!G65)*(80%+20%*(MAX(50%,(1-'Assumptions'!G17-'Assumptions'!G18)+D95)/(1-'Assumptions'!G17-'Assumptions'!G18)))+((('Assumptions'!G6*('Assumptions'!G16*(1+C95))*'Assumptions'!G13)*(1-'Assumptions'!G17-MAX(0,'Assumptions'!G18-D95)-'Assumptions'!G19)-'Assumptions'!G6*('Assumptions'!G16*(1+C95))*('Assumptions'!G20+E95)-'Assumptions'!G6*'Assumptions'!G21)+('26 West'!B47*(60%+40%*(MAX(50%,(1-'Assumptions'!G17-'Assumptions'!G18)+D95)/(1-'Assumptions'!G17-'Assumptions'!G18)))))*'Assumptions'!G28))/('Assumptions'!G34+F95))*55%,(((('Assumptions'!G6*('Assumptions'!G16*(1+C95))*'Assumptions'!G13)*(1-'Assumptions'!G17-MAX(0,'Assumptions'!G18-D95)-'Assumptions'!G19)-'Assumptions'!G6*('Assumptions'!G16*(1+C95))*('Assumptions'!G20+E95)-'Assumptions'!G6*'Assumptions'!G21)+('26 West'!B47*(60%+40%*(MAX(50%,(1-'Assumptions'!G17-'Assumptions'!G18)+D95)/(1-'Assumptions'!G17-'Assumptions'!G18)))))-(('Assumptions'!G52*(1+'Assumptions'!E84))+('Assumptions'!G53*(1+'Assumptions'!F84))+(('Assumptions'!G54*(1+'Assumptions'!G84))+('Assumptions'!G55*(1+'Assumptions'!G84))+'Assumptions'!G56+'Assumptions'!G57+'Assumptions'!G58+'Assumptions'!G59+'Assumptions'!G60+'Assumptions'!G61+'Assumptions'!G62+'Assumptions'!G63+'Assumptions'!G64+'Assumptions'!G65)*(80%+20%*(MAX(50%,(1-'Assumptions'!G17-'Assumptions'!G18)+D95)/(1-'Assumptions'!G17-'Assumptions'!G18)))+((('Assumptions'!G6*('Assumptions'!G16*(1+C95))*'Assumptions'!G13)*(1-'Assumptions'!G17-MAX(0,'Assumptions'!G18-D95)-'Assumptions'!G19)-'Assumptions'!G6*('Assumptions'!G16*(1+C95))*('Assumptions'!G20+E95)-'Assumptions'!G6*'Assumptions'!G21)+('26 West'!B47*(60%+40%*(MAX(50%,(1-'Assumptions'!G17-'Assumptions'!G18)+D95)/(1-'Assumptions'!G17-'Assumptions'!G18)))))*'Assumptions'!G28))/(1.30*(-PMT(('Assumptions'!G37+2%)/12,30*12,1)*12))))*(-PMT(('Assumptions'!G37+2%)/12,30*12,1)*12),'26 West'!B98)),"")</x:f>
        <x:v>1.3613373298008973</x:v>
      </x:c>
      <x:c r="M95" s="196" t="n">
        <x:f>IF((IF(G95=1,MAX(0,MIN(MAX(0,(((('Assumptions'!G6*('Assumptions'!G16*(1+C95))*'Assumptions'!G13)*(1-'Assumptions'!G17-MAX(0,'Assumptions'!G18-D95)-'Assumptions'!G19)-'Assumptions'!G6*('Assumptions'!G16*(1+C95))*('Assumptions'!G20+E95)-'Assumptions'!G6*'Assumptions'!G21)+('26 West'!B47*(60%+40%*(MAX(50%,(1-'Assumptions'!G17-'Assumptions'!G18)+D95)/(1-'Assumptions'!G17-'Assumptions'!G18)))))-(('Assumptions'!G52*(1+'Assumptions'!E84))+('Assumptions'!G53*(1+'Assumptions'!F84))+(('Assumptions'!G54*(1+'Assumptions'!G84))+('Assumptions'!G55*(1+'Assumptions'!G84))+'Assumptions'!G56+'Assumptions'!G57+'Assumptions'!G58+'Assumptions'!G59+'Assumptions'!G60+'Assumptions'!G61+'Assumptions'!G62+'Assumptions'!G63+'Assumptions'!G64+'Assumptions'!G65)*(80%+20%*(MAX(50%,(1-'Assumptions'!G17-'Assumptions'!G18)+D95)/(1-'Assumptions'!G17-'Assumptions'!G18)))+((('Assumptions'!G6*('Assumptions'!G16*(1+C95))*'Assumptions'!G13)*(1-'Assumptions'!G17-MAX(0,'Assumptions'!G18-D95)-'Assumptions'!G19)-'Assumptions'!G6*('Assumptions'!G16*(1+C95))*('Assumptions'!G20+E95)-'Assumptions'!G6*'Assumptions'!G21)+('26 West'!B47*(60%+40%*(MAX(50%,(1-'Assumptions'!G17-'Assumptions'!G18)+D95)/(1-'Assumptions'!G17-'Assumptions'!G18)))))*'Assumptions'!G28))/('Assumptions'!G34+F95))*55%,(((('Assumptions'!G6*('Assumptions'!G16*(1+C95))*'Assumptions'!G13)*(1-'Assumptions'!G17-MAX(0,'Assumptions'!G18-D95)-'Assumptions'!G19)-'Assumptions'!G6*('Assumptions'!G16*(1+C95))*('Assumptions'!G20+E95)-'Assumptions'!G6*'Assumptions'!G21)+('26 West'!B47*(60%+40%*(MAX(50%,(1-'Assumptions'!G17-'Assumptions'!G18)+D95)/(1-'Assumptions'!G17-'Assumptions'!G18)))))-(('Assumptions'!G52*(1+'Assumptions'!E84))+('Assumptions'!G53*(1+'Assumptions'!F84))+(('Assumptions'!G54*(1+'Assumptions'!G84))+('Assumptions'!G55*(1+'Assumptions'!G84))+'Assumptions'!G56+'Assumptions'!G57+'Assumptions'!G58+'Assumptions'!G59+'Assumptions'!G60+'Assumptions'!G61+'Assumptions'!G62+'Assumptions'!G63+'Assumptions'!G64+'Assumptions'!G65)*(80%+20%*(MAX(50%,(1-'Assumptions'!G17-'Assumptions'!G18)+D95)/(1-'Assumptions'!G17-'Assumptions'!G18)))+((('Assumptions'!G6*('Assumptions'!G16*(1+C95))*'Assumptions'!G13)*(1-'Assumptions'!G17-MAX(0,'Assumptions'!G18-D95)-'Assumptions'!G19)-'Assumptions'!G6*('Assumptions'!G16*(1+C95))*('Assumptions'!G20+E95)-'Assumptions'!G6*'Assumptions'!G21)+('26 West'!B47*(60%+40%*(MAX(50%,(1-'Assumptions'!G17-'Assumptions'!G18)+D95)/(1-'Assumptions'!G17-'Assumptions'!G18)))))*'Assumptions'!G28))/(1.30*(-PMT(('Assumptions'!G37+2%)/12,30*12,1)*12)))),'Assumptions'!G36))&gt;0,J95/(IF(G95=1,MAX(0,MIN(MAX(0,(((('Assumptions'!G6*('Assumptions'!G16*(1+C95))*'Assumptions'!G13)*(1-'Assumptions'!G17-MAX(0,'Assumptions'!G18-D95)-'Assumptions'!G19)-'Assumptions'!G6*('Assumptions'!G16*(1+C95))*('Assumptions'!G20+E95)-'Assumptions'!G6*'Assumptions'!G21)+('26 West'!B47*(60%+40%*(MAX(50%,(1-'Assumptions'!G17-'Assumptions'!G18)+D95)/(1-'Assumptions'!G17-'Assumptions'!G18)))))-(('Assumptions'!G52*(1+'Assumptions'!E84))+('Assumptions'!G53*(1+'Assumptions'!F84))+(('Assumptions'!G54*(1+'Assumptions'!G84))+('Assumptions'!G55*(1+'Assumptions'!G84))+'Assumptions'!G56+'Assumptions'!G57+'Assumptions'!G58+'Assumptions'!G59+'Assumptions'!G60+'Assumptions'!G61+'Assumptions'!G62+'Assumptions'!G63+'Assumptions'!G64+'Assumptions'!G65)*(80%+20%*(MAX(50%,(1-'Assumptions'!G17-'Assumptions'!G18)+D95)/(1-'Assumptions'!G17-'Assumptions'!G18)))+((('Assumptions'!G6*('Assumptions'!G16*(1+C95))*'Assumptions'!G13)*(1-'Assumptions'!G17-MAX(0,'Assumptions'!G18-D95)-'Assumptions'!G19)-'Assumptions'!G6*('Assumptions'!G16*(1+C95))*('Assumptions'!G20+E95)-'Assumptions'!G6*'Assumptions'!G21)+('26 West'!B47*(60%+40%*(MAX(50%,(1-'Assumptions'!G17-'Assumptions'!G18)+D95)/(1-'Assumptions'!G17-'Assumptions'!G18)))))*'Assumptions'!G28))/('Assumptions'!G34+F95))*55%,(((('Assumptions'!G6*('Assumptions'!G16*(1+C95))*'Assumptions'!G13)*(1-'Assumptions'!G17-MAX(0,'Assumptions'!G18-D95)-'Assumptions'!G19)-'Assumptions'!G6*('Assumptions'!G16*(1+C95))*('Assumptions'!G20+E95)-'Assumptions'!G6*'Assumptions'!G21)+('26 West'!B47*(60%+40%*(MAX(50%,(1-'Assumptions'!G17-'Assumptions'!G18)+D95)/(1-'Assumptions'!G17-'Assumptions'!G18)))))-(('Assumptions'!G52*(1+'Assumptions'!E84))+('Assumptions'!G53*(1+'Assumptions'!F84))+(('Assumptions'!G54*(1+'Assumptions'!G84))+('Assumptions'!G55*(1+'Assumptions'!G84))+'Assumptions'!G56+'Assumptions'!G57+'Assumptions'!G58+'Assumptions'!G59+'Assumptions'!G60+'Assumptions'!G61+'Assumptions'!G62+'Assumptions'!G63+'Assumptions'!G64+'Assumptions'!G65)*(80%+20%*(MAX(50%,(1-'Assumptions'!G17-'Assumptions'!G18)+D95)/(1-'Assumptions'!G17-'Assumptions'!G18)))+((('Assumptions'!G6*('Assumptions'!G16*(1+C95))*'Assumptions'!G13)*(1-'Assumptions'!G17-MAX(0,'Assumptions'!G18-D95)-'Assumptions'!G19)-'Assumptions'!G6*('Assumptions'!G16*(1+C95))*('Assumptions'!G20+E95)-'Assumptions'!G6*'Assumptions'!G21)+('26 West'!B47*(60%+40%*(MAX(50%,(1-'Assumptions'!G17-'Assumptions'!G18)+D95)/(1-'Assumptions'!G17-'Assumptions'!G18)))))*'Assumptions'!G28))/(1.30*(-PMT(('Assumptions'!G37+2%)/12,30*12,1)*12)))),'Assumptions'!G36)),"")</x:f>
        <x:v>0.12272727272727273</x:v>
      </x:c>
      <x:c r="N95" s="195" t="n">
        <x:f>J95-'26 West'!B76-(IF(G95=1,MAX(0,MIN(MAX(0,(((('Assumptions'!G6*('Assumptions'!G16*(1+C95))*'Assumptions'!G13)*(1-'Assumptions'!G17-MAX(0,'Assumptions'!G18-D95)-'Assumptions'!G19)-'Assumptions'!G6*('Assumptions'!G16*(1+C95))*('Assumptions'!G20+E95)-'Assumptions'!G6*'Assumptions'!G21)+('26 West'!B47*(60%+40%*(MAX(50%,(1-'Assumptions'!G17-'Assumptions'!G18)+D95)/(1-'Assumptions'!G17-'Assumptions'!G18)))))-(('Assumptions'!G52*(1+'Assumptions'!E84))+('Assumptions'!G53*(1+'Assumptions'!F84))+(('Assumptions'!G54*(1+'Assumptions'!G84))+('Assumptions'!G55*(1+'Assumptions'!G84))+'Assumptions'!G56+'Assumptions'!G57+'Assumptions'!G58+'Assumptions'!G59+'Assumptions'!G60+'Assumptions'!G61+'Assumptions'!G62+'Assumptions'!G63+'Assumptions'!G64+'Assumptions'!G65)*(80%+20%*(MAX(50%,(1-'Assumptions'!G17-'Assumptions'!G18)+D95)/(1-'Assumptions'!G17-'Assumptions'!G18)))+((('Assumptions'!G6*('Assumptions'!G16*(1+C95))*'Assumptions'!G13)*(1-'Assumptions'!G17-MAX(0,'Assumptions'!G18-D95)-'Assumptions'!G19)-'Assumptions'!G6*('Assumptions'!G16*(1+C95))*('Assumptions'!G20+E95)-'Assumptions'!G6*'Assumptions'!G21)+('26 West'!B47*(60%+40%*(MAX(50%,(1-'Assumptions'!G17-'Assumptions'!G18)+D95)/(1-'Assumptions'!G17-'Assumptions'!G18)))))*'Assumptions'!G28))/('Assumptions'!G34+F95))*55%,(((('Assumptions'!G6*('Assumptions'!G16*(1+C95))*'Assumptions'!G13)*(1-'Assumptions'!G17-MAX(0,'Assumptions'!G18-D95)-'Assumptions'!G19)-'Assumptions'!G6*('Assumptions'!G16*(1+C95))*('Assumptions'!G20+E95)-'Assumptions'!G6*'Assumptions'!G21)+('26 West'!B47*(60%+40%*(MAX(50%,(1-'Assumptions'!G17-'Assumptions'!G18)+D95)/(1-'Assumptions'!G17-'Assumptions'!G18)))))-(('Assumptions'!G52*(1+'Assumptions'!E84))+('Assumptions'!G53*(1+'Assumptions'!F84))+(('Assumptions'!G54*(1+'Assumptions'!G84))+('Assumptions'!G55*(1+'Assumptions'!G84))+'Assumptions'!G56+'Assumptions'!G57+'Assumptions'!G58+'Assumptions'!G59+'Assumptions'!G60+'Assumptions'!G61+'Assumptions'!G62+'Assumptions'!G63+'Assumptions'!G64+'Assumptions'!G65)*(80%+20%*(MAX(50%,(1-'Assumptions'!G17-'Assumptions'!G18)+D95)/(1-'Assumptions'!G17-'Assumptions'!G18)))+((('Assumptions'!G6*('Assumptions'!G16*(1+C95))*'Assumptions'!G13)*(1-'Assumptions'!G17-MAX(0,'Assumptions'!G18-D95)-'Assumptions'!G19)-'Assumptions'!G6*('Assumptions'!G16*(1+C95))*('Assumptions'!G20+E95)-'Assumptions'!G6*'Assumptions'!G21)+('26 West'!B47*(60%+40%*(MAX(50%,(1-'Assumptions'!G17-'Assumptions'!G18)+D95)/(1-'Assumptions'!G17-'Assumptions'!G18)))))*'Assumptions'!G28))/(1.30*(-PMT(('Assumptions'!G37+2%)/12,30*12,1)*12))))*(-PMT(('Assumptions'!G37+2%)/12,30*12,1)*12),'26 West'!B98))-'26 West'!B102-'Assumptions'!G6*'Assumptions'!I84</x:f>
        <x:v>1055932.1662883349</x:v>
      </x:c>
      <x:c r="O95" s="195" t="n">
        <x:f>MAX(0,(((('Assumptions'!G6*('Assumptions'!G16*(1+C95))*'Assumptions'!G13)*(1-'Assumptions'!G17-MAX(0,'Assumptions'!G18-D95)-'Assumptions'!G19)-'Assumptions'!G6*('Assumptions'!G16*(1+C95))*('Assumptions'!G20+E95)-'Assumptions'!G6*'Assumptions'!G21)+('26 West'!B47*(60%+40%*(MAX(50%,(1-'Assumptions'!G17-'Assumptions'!G18)+D95)/(1-'Assumptions'!G17-'Assumptions'!G18)))))-(('Assumptions'!G52*(1+'Assumptions'!E84))+('Assumptions'!G53*(1+'Assumptions'!F84))+(('Assumptions'!G54*(1+'Assumptions'!G84))+('Assumptions'!G55*(1+'Assumptions'!G84))+'Assumptions'!G56+'Assumptions'!G57+'Assumptions'!G58+'Assumptions'!G59+'Assumptions'!G60+'Assumptions'!G61+'Assumptions'!G62+'Assumptions'!G63+'Assumptions'!G64+'Assumptions'!G65)*(80%+20%*(MAX(50%,(1-'Assumptions'!G17-'Assumptions'!G18)+D95)/(1-'Assumptions'!G17-'Assumptions'!G18)))+((('Assumptions'!G6*('Assumptions'!G16*(1+C95))*'Assumptions'!G13)*(1-'Assumptions'!G17-MAX(0,'Assumptions'!G18-D95)-'Assumptions'!G19)-'Assumptions'!G6*('Assumptions'!G16*(1+C95))*('Assumptions'!G20+E95)-'Assumptions'!G6*'Assumptions'!G21)+('26 West'!B47*(60%+40%*(MAX(50%,(1-'Assumptions'!G17-'Assumptions'!G18)+D95)/(1-'Assumptions'!G17-'Assumptions'!G18)))))*'Assumptions'!G28))/('Assumptions'!G34+F95))</x:f>
        <x:v>104749376.73846155</x:v>
      </x:c>
      <x:c r="P95" s="196" t="n">
        <x:f>IF(O95&gt;0,(IF(G95=1,MAX(0,MIN(MAX(0,(((('Assumptions'!G6*('Assumptions'!G16*(1+C95))*'Assumptions'!G13)*(1-'Assumptions'!G17-MAX(0,'Assumptions'!G18-D95)-'Assumptions'!G19)-'Assumptions'!G6*('Assumptions'!G16*(1+C95))*('Assumptions'!G20+E95)-'Assumptions'!G6*'Assumptions'!G21)+('26 West'!B47*(60%+40%*(MAX(50%,(1-'Assumptions'!G17-'Assumptions'!G18)+D95)/(1-'Assumptions'!G17-'Assumptions'!G18)))))-(('Assumptions'!G52*(1+'Assumptions'!E84))+('Assumptions'!G53*(1+'Assumptions'!F84))+(('Assumptions'!G54*(1+'Assumptions'!G84))+('Assumptions'!G55*(1+'Assumptions'!G84))+'Assumptions'!G56+'Assumptions'!G57+'Assumptions'!G58+'Assumptions'!G59+'Assumptions'!G60+'Assumptions'!G61+'Assumptions'!G62+'Assumptions'!G63+'Assumptions'!G64+'Assumptions'!G65)*(80%+20%*(MAX(50%,(1-'Assumptions'!G17-'Assumptions'!G18)+D95)/(1-'Assumptions'!G17-'Assumptions'!G18)))+((('Assumptions'!G6*('Assumptions'!G16*(1+C95))*'Assumptions'!G13)*(1-'Assumptions'!G17-MAX(0,'Assumptions'!G18-D95)-'Assumptions'!G19)-'Assumptions'!G6*('Assumptions'!G16*(1+C95))*('Assumptions'!G20+E95)-'Assumptions'!G6*'Assumptions'!G21)+('26 West'!B47*(60%+40%*(MAX(50%,(1-'Assumptions'!G17-'Assumptions'!G18)+D95)/(1-'Assumptions'!G17-'Assumptions'!G18)))))*'Assumptions'!G28))/('Assumptions'!G34+F95))*55%,(((('Assumptions'!G6*('Assumptions'!G16*(1+C95))*'Assumptions'!G13)*(1-'Assumptions'!G17-MAX(0,'Assumptions'!G18-D95)-'Assumptions'!G19)-'Assumptions'!G6*('Assumptions'!G16*(1+C95))*('Assumptions'!G20+E95)-'Assumptions'!G6*'Assumptions'!G21)+('26 West'!B47*(60%+40%*(MAX(50%,(1-'Assumptions'!G17-'Assumptions'!G18)+D95)/(1-'Assumptions'!G17-'Assumptions'!G18)))))-(('Assumptions'!G52*(1+'Assumptions'!E84))+('Assumptions'!G53*(1+'Assumptions'!F84))+(('Assumptions'!G54*(1+'Assumptions'!G84))+('Assumptions'!G55*(1+'Assumptions'!G84))+'Assumptions'!G56+'Assumptions'!G57+'Assumptions'!G58+'Assumptions'!G59+'Assumptions'!G60+'Assumptions'!G61+'Assumptions'!G62+'Assumptions'!G63+'Assumptions'!G64+'Assumptions'!G65)*(80%+20%*(MAX(50%,(1-'Assumptions'!G17-'Assumptions'!G18)+D95)/(1-'Assumptions'!G17-'Assumptions'!G18)))+((('Assumptions'!G6*('Assumptions'!G16*(1+C95))*'Assumptions'!G13)*(1-'Assumptions'!G17-MAX(0,'Assumptions'!G18-D95)-'Assumptions'!G19)-'Assumptions'!G6*('Assumptions'!G16*(1+C95))*('Assumptions'!G20+E95)-'Assumptions'!G6*'Assumptions'!G21)+('26 West'!B47*(60%+40%*(MAX(50%,(1-'Assumptions'!G17-'Assumptions'!G18)+D95)/(1-'Assumptions'!G17-'Assumptions'!G18)))))*'Assumptions'!G28))/(1.30*(-PMT(('Assumptions'!G37+2%)/12,30*12,1)*12)))),'Assumptions'!G36))/O95,"")</x:f>
        <x:v>0.55</x:v>
      </x:c>
      <x:c r="Q95" s="195" t="n">
        <x:f>O95-(IF(G95=1,MAX(0,MIN(MAX(0,(((('Assumptions'!G6*('Assumptions'!G16*(1+C95))*'Assumptions'!G13)*(1-'Assumptions'!G17-MAX(0,'Assumptions'!G18-D95)-'Assumptions'!G19)-'Assumptions'!G6*('Assumptions'!G16*(1+C95))*('Assumptions'!G20+E95)-'Assumptions'!G6*'Assumptions'!G21)+('26 West'!B47*(60%+40%*(MAX(50%,(1-'Assumptions'!G17-'Assumptions'!G18)+D95)/(1-'Assumptions'!G17-'Assumptions'!G18)))))-(('Assumptions'!G52*(1+'Assumptions'!E84))+('Assumptions'!G53*(1+'Assumptions'!F84))+(('Assumptions'!G54*(1+'Assumptions'!G84))+('Assumptions'!G55*(1+'Assumptions'!G84))+'Assumptions'!G56+'Assumptions'!G57+'Assumptions'!G58+'Assumptions'!G59+'Assumptions'!G60+'Assumptions'!G61+'Assumptions'!G62+'Assumptions'!G63+'Assumptions'!G64+'Assumptions'!G65)*(80%+20%*(MAX(50%,(1-'Assumptions'!G17-'Assumptions'!G18)+D95)/(1-'Assumptions'!G17-'Assumptions'!G18)))+((('Assumptions'!G6*('Assumptions'!G16*(1+C95))*'Assumptions'!G13)*(1-'Assumptions'!G17-MAX(0,'Assumptions'!G18-D95)-'Assumptions'!G19)-'Assumptions'!G6*('Assumptions'!G16*(1+C95))*('Assumptions'!G20+E95)-'Assumptions'!G6*'Assumptions'!G21)+('26 West'!B47*(60%+40%*(MAX(50%,(1-'Assumptions'!G17-'Assumptions'!G18)+D95)/(1-'Assumptions'!G17-'Assumptions'!G18)))))*'Assumptions'!G28))/('Assumptions'!G34+F95))*55%,(((('Assumptions'!G6*('Assumptions'!G16*(1+C95))*'Assumptions'!G13)*(1-'Assumptions'!G17-MAX(0,'Assumptions'!G18-D95)-'Assumptions'!G19)-'Assumptions'!G6*('Assumptions'!G16*(1+C95))*('Assumptions'!G20+E95)-'Assumptions'!G6*'Assumptions'!G21)+('26 West'!B47*(60%+40%*(MAX(50%,(1-'Assumptions'!G17-'Assumptions'!G18)+D95)/(1-'Assumptions'!G17-'Assumptions'!G18)))))-(('Assumptions'!G52*(1+'Assumptions'!E84))+('Assumptions'!G53*(1+'Assumptions'!F84))+(('Assumptions'!G54*(1+'Assumptions'!G84))+('Assumptions'!G55*(1+'Assumptions'!G84))+'Assumptions'!G56+'Assumptions'!G57+'Assumptions'!G58+'Assumptions'!G59+'Assumptions'!G60+'Assumptions'!G61+'Assumptions'!G62+'Assumptions'!G63+'Assumptions'!G64+'Assumptions'!G65)*(80%+20%*(MAX(50%,(1-'Assumptions'!G17-'Assumptions'!G18)+D95)/(1-'Assumptions'!G17-'Assumptions'!G18)))+((('Assumptions'!G6*('Assumptions'!G16*(1+C95))*'Assumptions'!G13)*(1-'Assumptions'!G17-MAX(0,'Assumptions'!G18-D95)-'Assumptions'!G19)-'Assumptions'!G6*('Assumptions'!G16*(1+C95))*('Assumptions'!G20+E95)-'Assumptions'!G6*'Assumptions'!G21)+('26 West'!B47*(60%+40%*(MAX(50%,(1-'Assumptions'!G17-'Assumptions'!G18)+D95)/(1-'Assumptions'!G17-'Assumptions'!G18)))))*'Assumptions'!G28))/(1.30*(-PMT(('Assumptions'!G37+2%)/12,30*12,1)*12)))),'Assumptions'!G36))-'Assumptions'!G41</x:f>
        <x:v>47137219.53230769</x:v>
      </x:c>
      <x:c r="R95" s="195" t="n">
        <x:f>IF(G95=1,MAX(0,'Assumptions'!G36-(MAX(0,MIN(MAX(0,(((('Assumptions'!G6*('Assumptions'!G16*(1+C95))*'Assumptions'!G13)*(1-'Assumptions'!G17-MAX(0,'Assumptions'!G18-D95)-'Assumptions'!G19)-'Assumptions'!G6*('Assumptions'!G16*(1+C95))*('Assumptions'!G20+E95)-'Assumptions'!G6*'Assumptions'!G21)+('26 West'!B47*(60%+40%*(MAX(50%,(1-'Assumptions'!G17-'Assumptions'!G18)+D95)/(1-'Assumptions'!G17-'Assumptions'!G18)))))-(('Assumptions'!G52*(1+'Assumptions'!E84))+('Assumptions'!G53*(1+'Assumptions'!F84))+(('Assumptions'!G54*(1+'Assumptions'!G84))+('Assumptions'!G55*(1+'Assumptions'!G84))+'Assumptions'!G56+'Assumptions'!G57+'Assumptions'!G58+'Assumptions'!G59+'Assumptions'!G60+'Assumptions'!G61+'Assumptions'!G62+'Assumptions'!G63+'Assumptions'!G64+'Assumptions'!G65)*(80%+20%*(MAX(50%,(1-'Assumptions'!G17-'Assumptions'!G18)+D95)/(1-'Assumptions'!G17-'Assumptions'!G18)))+((('Assumptions'!G6*('Assumptions'!G16*(1+C95))*'Assumptions'!G13)*(1-'Assumptions'!G17-MAX(0,'Assumptions'!G18-D95)-'Assumptions'!G19)-'Assumptions'!G6*('Assumptions'!G16*(1+C95))*('Assumptions'!G20+E95)-'Assumptions'!G6*'Assumptions'!G21)+('26 West'!B47*(60%+40%*(MAX(50%,(1-'Assumptions'!G17-'Assumptions'!G18)+D95)/(1-'Assumptions'!G17-'Assumptions'!G18)))))*'Assumptions'!G28))/('Assumptions'!G34+F95))*55%,(((('Assumptions'!G6*('Assumptions'!G16*(1+C95))*'Assumptions'!G13)*(1-'Assumptions'!G17-MAX(0,'Assumptions'!G18-D95)-'Assumptions'!G19)-'Assumptions'!G6*('Assumptions'!G16*(1+C95))*('Assumptions'!G20+E95)-'Assumptions'!G6*'Assumptions'!G21)+('26 West'!B47*(60%+40%*(MAX(50%,(1-'Assumptions'!G17-'Assumptions'!G18)+D95)/(1-'Assumptions'!G17-'Assumptions'!G18)))))-(('Assumptions'!G52*(1+'Assumptions'!E84))+('Assumptions'!G53*(1+'Assumptions'!F84))+(('Assumptions'!G54*(1+'Assumptions'!G84))+('Assumptions'!G55*(1+'Assumptions'!G84))+'Assumptions'!G56+'Assumptions'!G57+'Assumptions'!G58+'Assumptions'!G59+'Assumptions'!G60+'Assumptions'!G61+'Assumptions'!G62+'Assumptions'!G63+'Assumptions'!G64+'Assumptions'!G65)*(80%+20%*(MAX(50%,(1-'Assumptions'!G17-'Assumptions'!G18)+D95)/(1-'Assumptions'!G17-'Assumptions'!G18)))+((('Assumptions'!G6*('Assumptions'!G16*(1+C95))*'Assumptions'!G13)*(1-'Assumptions'!G17-MAX(0,'Assumptions'!G18-D95)-'Assumptions'!G19)-'Assumptions'!G6*('Assumptions'!G16*(1+C95))*('Assumptions'!G20+E95)-'Assumptions'!G6*'Assumptions'!G21)+('26 West'!B47*(60%+40%*(MAX(50%,(1-'Assumptions'!G17-'Assumptions'!G18)+D95)/(1-'Assumptions'!G17-'Assumptions'!G18)))))*'Assumptions'!G28))/(1.30*(-PMT(('Assumptions'!G37+2%)/12,30*12,1)*12)))))),0)</x:f>
        <x:v>0</x:v>
      </x:c>
      <x:c r="S95" s="191" t="str">
        <x:v>Property cash flow, then common equity</x:v>
      </x:c>
    </x:row>
  </x:sheetData>
  <x:mergeCells>
    <x:mergeCell ref="A1:S1"/>
    <x:mergeCell ref="A2:S2"/>
  </x:mergeCells>
  <x:conditionalFormatting sqref="L6:L95">
    <x:cfRule type="expression" dxfId="13" priority="1">
      <x:formula>L6&lt;1.25</x:formula>
    </x:cfRule>
  </x:conditionalFormatting>
  <x:conditionalFormatting sqref="Q6:Q95">
    <x:cfRule type="expression" dxfId="14" priority="2">
      <x:formula>Q6&lt;0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de7826ebbb854e46"/>
  </x:tableParts>
</x:worksheet>
</file>

<file path=xl/worksheets/sheet1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0" hidden="0" customWidth="1"/>
    <x:col min="3" max="3" width="16" hidden="0" customWidth="1"/>
    <x:col min="4" max="4" width="12" hidden="0" customWidth="1"/>
    <x:col min="5" max="5" width="17" hidden="0" customWidth="1"/>
    <x:col min="6" max="6" width="17" hidden="0" customWidth="1"/>
    <x:col min="7" max="7" width="15" hidden="0" customWidth="1"/>
    <x:col min="8" max="8" width="18" hidden="0" customWidth="1"/>
    <x:col min="9" max="9" width="17" hidden="0" customWidth="1"/>
    <x:col min="10" max="10" width="15" hidden="0" customWidth="1"/>
    <x:col min="11" max="11" width="18" hidden="0" customWidth="1"/>
    <x:col min="12" max="12" width="14" hidden="0" customWidth="1"/>
    <x:col min="13" max="13" width="17" hidden="0" customWidth="1"/>
    <x:col min="14" max="14" width="14" hidden="0" customWidth="1"/>
    <x:col min="15" max="15" width="17" hidden="0" customWidth="1"/>
    <x:col min="16" max="16" width="14" hidden="0" customWidth="1"/>
  </x:cols>
  <x:sheetData>
    <x:row r="1" ht="28" customHeight="1">
      <x:c r="A1" s="7" t="str">
        <x:v>Student Effective-Cost Model</x:v>
      </x:c>
      <x:c r="B1" s="7"/>
      <x:c r="C1" s="7"/>
      <x:c r="D1" s="7"/>
      <x:c r="E1" s="7"/>
      <x:c r="F1" s="7"/>
      <x:c r="G1" s="7"/>
      <x:c r="H1" s="7"/>
      <x:c r="I1" s="7"/>
      <x:c r="J1" s="7"/>
      <x:c r="K1" s="7"/>
      <x:c r="L1" s="7"/>
      <x:c r="M1" s="7"/>
      <x:c r="N1" s="7"/>
      <x:c r="O1" s="7"/>
      <x:c r="P1" s="7"/>
      <x:c r="Q1" s="2"/>
      <x:c r="R1" s="2"/>
      <x:c r="S1" s="2"/>
    </x:row>
    <x:row r="2" ht="30" customHeight="1">
      <x:c r="A2" s="15" t="str">
        <x:v>A 12-installment obligation does not necessarily provide 12 full months of useful academic occupancy.</x:v>
      </x:c>
      <x:c r="B2" s="15"/>
      <x:c r="C2" s="15"/>
      <x:c r="D2" s="15"/>
      <x:c r="E2" s="15"/>
      <x:c r="F2" s="15"/>
      <x:c r="G2" s="15"/>
      <x:c r="H2" s="15"/>
      <x:c r="I2" s="15"/>
      <x:c r="J2" s="15"/>
      <x:c r="K2" s="15"/>
      <x:c r="L2" s="15"/>
      <x:c r="M2" s="15"/>
      <x:c r="N2" s="15"/>
      <x:c r="O2" s="15"/>
      <x:c r="P2" s="15"/>
      <x:c r="Q2" s="2"/>
      <x:c r="R2" s="2"/>
      <x:c r="S2" s="2"/>
    </x:row>
    <x:row r="3">
      <x:c r="A3" s="2"/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</x:row>
    <x:row r="4">
      <x:c r="A4" s="2"/>
      <x:c r="B4" s="2"/>
      <x:c r="C4" s="2"/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</x:row>
    <x:row r="5">
      <x:c r="A5" s="24" t="str">
        <x:v>Property</x:v>
      </x:c>
      <x:c r="B5" s="24" t="str">
        <x:v>Plan</x:v>
      </x:c>
      <x:c r="C5" s="24" t="str">
        <x:v>Advertised installment</x:v>
      </x:c>
      <x:c r="D5" s="24" t="str">
        <x:v>Installments</x:v>
      </x:c>
      <x:c r="E5" s="24" t="str">
        <x:v>Mandatory monthly fees</x:v>
      </x:c>
      <x:c r="F5" s="24" t="str">
        <x:v>Mandatory one-time fees</x:v>
      </x:c>
      <x:c r="G5" s="24" t="str">
        <x:v>Concession value</x:v>
      </x:c>
      <x:c r="H5" s="24" t="str">
        <x:v>Total contractual cost</x:v>
      </x:c>
      <x:c r="I5" s="24" t="str">
        <x:v>Effective monthly cost</x:v>
      </x:c>
      <x:c r="J5" s="24" t="str">
        <x:v>Academic-use months</x:v>
      </x:c>
      <x:c r="K5" s="24" t="str">
        <x:v>Cost per academic month</x:v>
      </x:c>
      <x:c r="L5" s="24" t="str">
        <x:v>Parking monthly</x:v>
      </x:c>
      <x:c r="M5" s="24" t="str">
        <x:v>Parking-inclusive cost</x:v>
      </x:c>
      <x:c r="N5" s="24" t="str">
        <x:v>Utilities monthly</x:v>
      </x:c>
      <x:c r="O5" s="24" t="str">
        <x:v>Utility-inclusive cost</x:v>
      </x:c>
      <x:c r="P5" s="24" t="str">
        <x:v>Source ID</x:v>
      </x:c>
      <x:c r="Q5" s="2"/>
      <x:c r="R5" s="2" t="str">
        <x:v>Property / plan</x:v>
      </x:c>
      <x:c r="S5" s="2" t="str">
        <x:v>Academic cost</x:v>
      </x:c>
    </x:row>
    <x:row r="6">
      <x:c r="A6" s="50" t="str">
        <x:v>SkyLoft</x:v>
      </x:c>
      <x:c r="B6" s="50" t="str">
        <x:v>4x2 Stubb's B</x:v>
      </x:c>
      <x:c r="C6" s="62" t="n">
        <x:v>1209</x:v>
      </x:c>
      <x:c r="D6" s="56" t="n">
        <x:v>12</x:v>
      </x:c>
      <x:c r="E6" s="62" t="n">
        <x:v>0</x:v>
      </x:c>
      <x:c r="F6" s="62" t="n">
        <x:v>275</x:v>
      </x:c>
      <x:c r="G6" s="62" t="n">
        <x:v>0</x:v>
      </x:c>
      <x:c r="H6" s="110" t="n">
        <x:f>(C6+E6)*D6+F6-G6</x:f>
        <x:v>14783</x:v>
      </x:c>
      <x:c r="I6" s="110" t="n">
        <x:f>H6/D6</x:f>
        <x:v>1231.9166666666667</x:v>
      </x:c>
      <x:c r="J6" s="58" t="n">
        <x:v>9</x:v>
      </x:c>
      <x:c r="K6" s="110" t="n">
        <x:f>H6/J6</x:f>
        <x:v>1642.5555555555557</x:v>
      </x:c>
      <x:c r="L6" s="62" t="n">
        <x:v>195</x:v>
      </x:c>
      <x:c r="M6" s="110" t="n">
        <x:f>I6+L6</x:f>
        <x:v>1426.9166666666667</x:v>
      </x:c>
      <x:c r="N6" s="62" t="n">
        <x:v>0</x:v>
      </x:c>
      <x:c r="O6" s="110" t="n">
        <x:f>M6+N6</x:f>
        <x:v>1426.9166666666667</x:v>
      </x:c>
      <x:c r="P6" s="50" t="str">
        <x:v>S21</x:v>
      </x:c>
      <x:c r="Q6" s="2"/>
      <x:c r="R6" s="2" t="str">
        <x:v>SkyLoft - 4x2 Stubb's B</x:v>
      </x:c>
      <x:c r="S6" s="2" t="n">
        <x:v>1642.5555555555557</x:v>
      </x:c>
    </x:row>
    <x:row r="7">
      <x:c r="A7" s="50" t="str">
        <x:v>2400 Nueces</x:v>
      </x:c>
      <x:c r="B7" s="50" t="str">
        <x:v>4x4, 12-month</x:v>
      </x:c>
      <x:c r="C7" s="62" t="n">
        <x:v>1141</x:v>
      </x:c>
      <x:c r="D7" s="56" t="n">
        <x:v>12</x:v>
      </x:c>
      <x:c r="E7" s="62" t="n">
        <x:v>0</x:v>
      </x:c>
      <x:c r="F7" s="62" t="n">
        <x:v>100</x:v>
      </x:c>
      <x:c r="G7" s="62" t="n">
        <x:v>0</x:v>
      </x:c>
      <x:c r="H7" s="110" t="n">
        <x:f>(C7+E7)*D7+F7-G7</x:f>
        <x:v>13792</x:v>
      </x:c>
      <x:c r="I7" s="110" t="n">
        <x:f>H7/D7</x:f>
        <x:v>1149.3333333333333</x:v>
      </x:c>
      <x:c r="J7" s="58" t="n">
        <x:v>9</x:v>
      </x:c>
      <x:c r="K7" s="110" t="n">
        <x:f>H7/J7</x:f>
        <x:v>1532.4444444444443</x:v>
      </x:c>
      <x:c r="L7" s="62" t="n">
        <x:v>0</x:v>
      </x:c>
      <x:c r="M7" s="110" t="n">
        <x:f>I7+L7</x:f>
        <x:v>1149.3333333333333</x:v>
      </x:c>
      <x:c r="N7" s="62" t="n">
        <x:v>0</x:v>
      </x:c>
      <x:c r="O7" s="110" t="n">
        <x:f>M7+N7</x:f>
        <x:v>1149.3333333333333</x:v>
      </x:c>
      <x:c r="P7" s="50" t="str">
        <x:v>S06</x:v>
      </x:c>
      <x:c r="Q7" s="2"/>
      <x:c r="R7" s="2" t="str">
        <x:v>2400 Nueces - 4x4, 12-month</x:v>
      </x:c>
      <x:c r="S7" s="2" t="n">
        <x:v>1532.4444444444443</x:v>
      </x:c>
    </x:row>
    <x:row r="8">
      <x:c r="A8" s="50" t="str">
        <x:v>2400 Nueces</x:v>
      </x:c>
      <x:c r="B8" s="50" t="str">
        <x:v>4x4, 9-month</x:v>
      </x:c>
      <x:c r="C8" s="62" t="n">
        <x:v>1221</x:v>
      </x:c>
      <x:c r="D8" s="56" t="n">
        <x:v>9</x:v>
      </x:c>
      <x:c r="E8" s="62" t="n">
        <x:v>0</x:v>
      </x:c>
      <x:c r="F8" s="62" t="n">
        <x:v>100</x:v>
      </x:c>
      <x:c r="G8" s="62" t="n">
        <x:v>0</x:v>
      </x:c>
      <x:c r="H8" s="110" t="n">
        <x:f>(C8+E8)*D8+F8-G8</x:f>
        <x:v>11089</x:v>
      </x:c>
      <x:c r="I8" s="110" t="n">
        <x:f>H8/D8</x:f>
        <x:v>1232.111111111111</x:v>
      </x:c>
      <x:c r="J8" s="58" t="n">
        <x:v>9</x:v>
      </x:c>
      <x:c r="K8" s="110" t="n">
        <x:f>H8/J8</x:f>
        <x:v>1232.111111111111</x:v>
      </x:c>
      <x:c r="L8" s="62" t="n">
        <x:v>0</x:v>
      </x:c>
      <x:c r="M8" s="110" t="n">
        <x:f>I8+L8</x:f>
        <x:v>1232.111111111111</x:v>
      </x:c>
      <x:c r="N8" s="62" t="n">
        <x:v>0</x:v>
      </x:c>
      <x:c r="O8" s="110" t="n">
        <x:f>M8+N8</x:f>
        <x:v>1232.111111111111</x:v>
      </x:c>
      <x:c r="P8" s="50" t="str">
        <x:v>S06</x:v>
      </x:c>
      <x:c r="Q8" s="2"/>
      <x:c r="R8" s="2" t="str">
        <x:v>2400 Nueces - 4x4, 9-month</x:v>
      </x:c>
      <x:c r="S8" s="2" t="n">
        <x:v>1232.111111111111</x:v>
      </x:c>
    </x:row>
    <x:row r="9">
      <x:c r="A9" s="50" t="str">
        <x:v>Waterloo</x:v>
      </x:c>
      <x:c r="B9" s="50" t="str">
        <x:v>Representative 4-6BR bed</x:v>
      </x:c>
      <x:c r="C9" s="62" t="n">
        <x:v>1349</x:v>
      </x:c>
      <x:c r="D9" s="56" t="n">
        <x:v>12</x:v>
      </x:c>
      <x:c r="E9" s="62" t="n">
        <x:v>0</x:v>
      </x:c>
      <x:c r="F9" s="62" t="n">
        <x:v>0</x:v>
      </x:c>
      <x:c r="G9" s="62" t="n">
        <x:v>0</x:v>
      </x:c>
      <x:c r="H9" s="110" t="n">
        <x:f>(C9+E9)*D9+F9-G9</x:f>
        <x:v>16188</x:v>
      </x:c>
      <x:c r="I9" s="110" t="n">
        <x:f>H9/D9</x:f>
        <x:v>1349</x:v>
      </x:c>
      <x:c r="J9" s="58" t="n">
        <x:v>9</x:v>
      </x:c>
      <x:c r="K9" s="110" t="n">
        <x:f>H9/J9</x:f>
        <x:v>1798.6666666666667</x:v>
      </x:c>
      <x:c r="L9" s="62" t="n">
        <x:v>0</x:v>
      </x:c>
      <x:c r="M9" s="110" t="n">
        <x:f>I9+L9</x:f>
        <x:v>1349</x:v>
      </x:c>
      <x:c r="N9" s="62" t="n">
        <x:v>0</x:v>
      </x:c>
      <x:c r="O9" s="110" t="n">
        <x:f>M9+N9</x:f>
        <x:v>1349</x:v>
      </x:c>
      <x:c r="P9" s="50" t="str">
        <x:v>S22</x:v>
      </x:c>
      <x:c r="Q9" s="2"/>
      <x:c r="R9" s="2" t="str">
        <x:v>Waterloo - Representative 4-6BR bed</x:v>
      </x:c>
      <x:c r="S9" s="2" t="n">
        <x:v>1798.6666666666667</x:v>
      </x:c>
    </x:row>
    <x:row r="10">
      <x:c r="A10" s="50" t="str">
        <x:v>The Standard</x:v>
      </x:c>
      <x:c r="B10" s="50" t="str">
        <x:v>4x4 representative</x:v>
      </x:c>
      <x:c r="C10" s="62" t="n">
        <x:v>1385</x:v>
      </x:c>
      <x:c r="D10" s="56" t="n">
        <x:v>12</x:v>
      </x:c>
      <x:c r="E10" s="62" t="n">
        <x:v>22.45</x:v>
      </x:c>
      <x:c r="F10" s="62" t="n">
        <x:v>0</x:v>
      </x:c>
      <x:c r="G10" s="62" t="n">
        <x:v>0</x:v>
      </x:c>
      <x:c r="H10" s="110" t="n">
        <x:f>(C10+E10)*D10+F10-G10</x:f>
        <x:v>16889.4</x:v>
      </x:c>
      <x:c r="I10" s="110" t="n">
        <x:f>H10/D10</x:f>
        <x:v>1407.45</x:v>
      </x:c>
      <x:c r="J10" s="58" t="n">
        <x:v>9</x:v>
      </x:c>
      <x:c r="K10" s="110" t="n">
        <x:f>H10/J10</x:f>
        <x:v>1876.6000000000001</x:v>
      </x:c>
      <x:c r="L10" s="62" t="n">
        <x:v>0</x:v>
      </x:c>
      <x:c r="M10" s="110" t="n">
        <x:f>I10+L10</x:f>
        <x:v>1407.45</x:v>
      </x:c>
      <x:c r="N10" s="62" t="n">
        <x:v>0</x:v>
      </x:c>
      <x:c r="O10" s="110" t="n">
        <x:f>M10+N10</x:f>
        <x:v>1407.45</x:v>
      </x:c>
      <x:c r="P10" s="50" t="str">
        <x:v>S19</x:v>
      </x:c>
      <x:c r="Q10" s="2"/>
      <x:c r="R10" s="2" t="str">
        <x:v>The Standard - 4x4 representative</x:v>
      </x:c>
      <x:c r="S10" s="2" t="n">
        <x:v>1876.6000000000001</x:v>
      </x:c>
    </x:row>
    <x:row r="11">
      <x:c r="A11" s="50" t="str">
        <x:v>Callaway</x:v>
      </x:c>
      <x:c r="B11" s="50" t="str">
        <x:v>Entry private-dorm rate</x:v>
      </x:c>
      <x:c r="C11" s="62" t="n">
        <x:v>1959</x:v>
      </x:c>
      <x:c r="D11" s="56" t="n">
        <x:v>10</x:v>
      </x:c>
      <x:c r="E11" s="62" t="n">
        <x:v>0</x:v>
      </x:c>
      <x:c r="F11" s="62" t="n">
        <x:v>0</x:v>
      </x:c>
      <x:c r="G11" s="62" t="n">
        <x:v>0</x:v>
      </x:c>
      <x:c r="H11" s="110" t="n">
        <x:f>(C11+E11)*D11+F11-G11</x:f>
        <x:v>19590</x:v>
      </x:c>
      <x:c r="I11" s="110" t="n">
        <x:f>H11/D11</x:f>
        <x:v>1959</x:v>
      </x:c>
      <x:c r="J11" s="58" t="n">
        <x:v>9.5</x:v>
      </x:c>
      <x:c r="K11" s="110" t="n">
        <x:f>H11/J11</x:f>
        <x:v>2062.1052631578946</x:v>
      </x:c>
      <x:c r="L11" s="62" t="n">
        <x:v>0</x:v>
      </x:c>
      <x:c r="M11" s="110" t="n">
        <x:f>I11+L11</x:f>
        <x:v>1959</x:v>
      </x:c>
      <x:c r="N11" s="62" t="n">
        <x:v>0</x:v>
      </x:c>
      <x:c r="O11" s="110" t="n">
        <x:f>M11+N11</x:f>
        <x:v>1959</x:v>
      </x:c>
      <x:c r="P11" s="50" t="str">
        <x:v>S03/S20</x:v>
      </x:c>
      <x:c r="Q11" s="2"/>
      <x:c r="R11" s="2" t="str">
        <x:v>Callaway - Entry private-dorm rate</x:v>
      </x:c>
      <x:c r="S11" s="2" t="n">
        <x:v>2062.1052631578946</x:v>
      </x:c>
    </x:row>
    <x:row r="12">
      <x:c r="A12" s="50" t="str">
        <x:v>26 West</x:v>
      </x:c>
      <x:c r="B12" s="50" t="str">
        <x:v>Current lower-end offer</x:v>
      </x:c>
      <x:c r="C12" s="62" t="n">
        <x:v>1244</x:v>
      </x:c>
      <x:c r="D12" s="56" t="n">
        <x:v>12</x:v>
      </x:c>
      <x:c r="E12" s="62" t="n">
        <x:v>0</x:v>
      </x:c>
      <x:c r="F12" s="62" t="n">
        <x:v>0</x:v>
      </x:c>
      <x:c r="G12" s="62" t="n">
        <x:v>0</x:v>
      </x:c>
      <x:c r="H12" s="110" t="n">
        <x:f>(C12+E12)*D12+F12-G12</x:f>
        <x:v>14928</x:v>
      </x:c>
      <x:c r="I12" s="110" t="n">
        <x:f>H12/D12</x:f>
        <x:v>1244</x:v>
      </x:c>
      <x:c r="J12" s="58" t="n">
        <x:v>9</x:v>
      </x:c>
      <x:c r="K12" s="110" t="n">
        <x:f>H12/J12</x:f>
        <x:v>1658.6666666666667</x:v>
      </x:c>
      <x:c r="L12" s="62" t="n">
        <x:v>150</x:v>
      </x:c>
      <x:c r="M12" s="110" t="n">
        <x:f>I12+L12</x:f>
        <x:v>1394</x:v>
      </x:c>
      <x:c r="N12" s="62" t="n">
        <x:v>0</x:v>
      </x:c>
      <x:c r="O12" s="110" t="n">
        <x:f>M12+N12</x:f>
        <x:v>1394</x:v>
      </x:c>
      <x:c r="P12" s="50" t="str">
        <x:v>S14</x:v>
      </x:c>
      <x:c r="Q12" s="2"/>
      <x:c r="R12" s="2" t="str">
        <x:v>26 West - Current lower-end offer</x:v>
      </x:c>
      <x:c r="S12" s="2" t="n">
        <x:v>1658.6666666666667</x:v>
      </x:c>
    </x:row>
    <x:row r="13">
      <x:c r="A13" s="50" t="str">
        <x:v>Torre</x:v>
      </x:c>
      <x:c r="B13" s="50" t="str">
        <x:v>TH D5</x:v>
      </x:c>
      <x:c r="C13" s="62" t="n">
        <x:v>1460</x:v>
      </x:c>
      <x:c r="D13" s="56" t="n">
        <x:v>12</x:v>
      </x:c>
      <x:c r="E13" s="62" t="n">
        <x:v>0</x:v>
      </x:c>
      <x:c r="F13" s="62" t="n">
        <x:v>209</x:v>
      </x:c>
      <x:c r="G13" s="62" t="n">
        <x:v>0</x:v>
      </x:c>
      <x:c r="H13" s="110" t="n">
        <x:f>(C13+E13)*D13+F13-G13</x:f>
        <x:v>17729</x:v>
      </x:c>
      <x:c r="I13" s="110" t="n">
        <x:f>H13/D13</x:f>
        <x:v>1477.4166666666667</x:v>
      </x:c>
      <x:c r="J13" s="58" t="n">
        <x:v>9</x:v>
      </x:c>
      <x:c r="K13" s="110" t="n">
        <x:f>H13/J13</x:f>
        <x:v>1969.888888888889</x:v>
      </x:c>
      <x:c r="L13" s="62" t="n">
        <x:v>0</x:v>
      </x:c>
      <x:c r="M13" s="110" t="n">
        <x:f>I13+L13</x:f>
        <x:v>1477.4166666666667</x:v>
      </x:c>
      <x:c r="N13" s="62" t="n">
        <x:v>0</x:v>
      </x:c>
      <x:c r="O13" s="110" t="n">
        <x:f>M13+N13</x:f>
        <x:v>1477.4166666666667</x:v>
      </x:c>
      <x:c r="P13" s="50" t="str">
        <x:v>S01/S02</x:v>
      </x:c>
      <x:c r="Q13" s="2"/>
      <x:c r="R13" s="2" t="str">
        <x:v>Torre - TH D5</x:v>
      </x:c>
      <x:c r="S13" s="2" t="n">
        <x:v>1969.888888888889</x:v>
      </x:c>
    </x:row>
    <x:row r="14">
      <x:c r="A14" s="50" t="str">
        <x:v>Rise</x:v>
      </x:c>
      <x:c r="B14" s="50" t="str">
        <x:v>Selected 2x2 promotion</x:v>
      </x:c>
      <x:c r="C14" s="62" t="n">
        <x:v>1450</x:v>
      </x:c>
      <x:c r="D14" s="56" t="n">
        <x:v>12</x:v>
      </x:c>
      <x:c r="E14" s="62" t="n">
        <x:v>0</x:v>
      </x:c>
      <x:c r="F14" s="62" t="n">
        <x:v>0</x:v>
      </x:c>
      <x:c r="G14" s="62" t="n">
        <x:v>3100</x:v>
      </x:c>
      <x:c r="H14" s="110" t="n">
        <x:f>(C14+E14)*D14+F14-G14</x:f>
        <x:v>14300</x:v>
      </x:c>
      <x:c r="I14" s="110" t="n">
        <x:f>H14/D14</x:f>
        <x:v>1191.6666666666667</x:v>
      </x:c>
      <x:c r="J14" s="58" t="n">
        <x:v>9</x:v>
      </x:c>
      <x:c r="K14" s="110" t="n">
        <x:f>H14/J14</x:f>
        <x:v>1588.888888888889</x:v>
      </x:c>
      <x:c r="L14" s="62" t="n">
        <x:v>0</x:v>
      </x:c>
      <x:c r="M14" s="110" t="n">
        <x:f>I14+L14</x:f>
        <x:v>1191.6666666666667</x:v>
      </x:c>
      <x:c r="N14" s="62" t="n">
        <x:v>0</x:v>
      </x:c>
      <x:c r="O14" s="110" t="n">
        <x:f>M14+N14</x:f>
        <x:v>1191.6666666666667</x:v>
      </x:c>
      <x:c r="P14" s="50" t="str">
        <x:v>EP-OP-001</x:v>
      </x:c>
      <x:c r="Q14" s="2"/>
      <x:c r="R14" s="2" t="str">
        <x:v>Rise - Selected 2x2 promotion</x:v>
      </x:c>
      <x:c r="S14" s="2" t="n">
        <x:v>1588.888888888889</x:v>
      </x:c>
    </x:row>
    <x:row r="15">
      <x:c r="A15" s="50" t="str">
        <x:v>College Houses</x:v>
      </x:c>
      <x:c r="B15" s="50" t="str">
        <x:v>Private room co-op</x:v>
      </x:c>
      <x:c r="C15" s="62" t="n">
        <x:v>955</x:v>
      </x:c>
      <x:c r="D15" s="56" t="n">
        <x:v>9</x:v>
      </x:c>
      <x:c r="E15" s="62" t="n">
        <x:v>0</x:v>
      </x:c>
      <x:c r="F15" s="62" t="n">
        <x:v>0</x:v>
      </x:c>
      <x:c r="G15" s="62" t="n">
        <x:v>0</x:v>
      </x:c>
      <x:c r="H15" s="110" t="n">
        <x:f>(C15+E15)*D15+F15-G15</x:f>
        <x:v>8595</x:v>
      </x:c>
      <x:c r="I15" s="110" t="n">
        <x:f>H15/D15</x:f>
        <x:v>955</x:v>
      </x:c>
      <x:c r="J15" s="58" t="n">
        <x:v>9</x:v>
      </x:c>
      <x:c r="K15" s="110" t="n">
        <x:f>H15/J15</x:f>
        <x:v>955</x:v>
      </x:c>
      <x:c r="L15" s="62" t="n">
        <x:v>0</x:v>
      </x:c>
      <x:c r="M15" s="110" t="n">
        <x:f>I15+L15</x:f>
        <x:v>955</x:v>
      </x:c>
      <x:c r="N15" s="62" t="n">
        <x:v>0</x:v>
      </x:c>
      <x:c r="O15" s="110" t="n">
        <x:f>M15+N15</x:f>
        <x:v>955</x:v>
      </x:c>
      <x:c r="P15" s="50" t="str">
        <x:v>S23</x:v>
      </x:c>
      <x:c r="Q15" s="2"/>
      <x:c r="R15" s="2" t="str">
        <x:v>College Houses - Private room co-op</x:v>
      </x:c>
      <x:c r="S15" s="2" t="n">
        <x:v>955</x:v>
      </x:c>
    </x:row>
    <x:row r="16">
      <x:c r="A16" s="50" t="str">
        <x:v>ICC Austin</x:v>
      </x:c>
      <x:c r="B16" s="50" t="str">
        <x:v>Private room incl. food</x:v>
      </x:c>
      <x:c r="C16" s="62" t="n">
        <x:v>1175</x:v>
      </x:c>
      <x:c r="D16" s="56" t="n">
        <x:v>9</x:v>
      </x:c>
      <x:c r="E16" s="62" t="n">
        <x:v>0</x:v>
      </x:c>
      <x:c r="F16" s="62" t="n">
        <x:v>0</x:v>
      </x:c>
      <x:c r="G16" s="62" t="n">
        <x:v>0</x:v>
      </x:c>
      <x:c r="H16" s="110" t="n">
        <x:f>(C16+E16)*D16+F16-G16</x:f>
        <x:v>10575</x:v>
      </x:c>
      <x:c r="I16" s="110" t="n">
        <x:f>H16/D16</x:f>
        <x:v>1175</x:v>
      </x:c>
      <x:c r="J16" s="58" t="n">
        <x:v>9</x:v>
      </x:c>
      <x:c r="K16" s="110" t="n">
        <x:f>H16/J16</x:f>
        <x:v>1175</x:v>
      </x:c>
      <x:c r="L16" s="62" t="n">
        <x:v>0</x:v>
      </x:c>
      <x:c r="M16" s="110" t="n">
        <x:f>I16+L16</x:f>
        <x:v>1175</x:v>
      </x:c>
      <x:c r="N16" s="62" t="n">
        <x:v>0</x:v>
      </x:c>
      <x:c r="O16" s="110" t="n">
        <x:f>M16+N16</x:f>
        <x:v>1175</x:v>
      </x:c>
      <x:c r="P16" s="50" t="str">
        <x:v>S23</x:v>
      </x:c>
      <x:c r="Q16" s="2"/>
      <x:c r="R16" s="2" t="str">
        <x:v>ICC Austin - Private room incl. food</x:v>
      </x:c>
      <x:c r="S16" s="2" t="n">
        <x:v>1175</x:v>
      </x:c>
    </x:row>
    <x:row r="17">
      <x:c r="A17" s="50" t="str">
        <x:v>North University</x:v>
      </x:c>
      <x:c r="B17" s="50" t="str">
        <x:v>Half of average 2BR unit</x:v>
      </x:c>
      <x:c r="C17" s="62" t="n">
        <x:v>787</x:v>
      </x:c>
      <x:c r="D17" s="56" t="n">
        <x:v>12</x:v>
      </x:c>
      <x:c r="E17" s="62" t="n">
        <x:v>0</x:v>
      </x:c>
      <x:c r="F17" s="62" t="n">
        <x:v>0</x:v>
      </x:c>
      <x:c r="G17" s="62" t="n">
        <x:v>0</x:v>
      </x:c>
      <x:c r="H17" s="110" t="n">
        <x:f>(C17+E17)*D17+F17-G17</x:f>
        <x:v>9444</x:v>
      </x:c>
      <x:c r="I17" s="110" t="n">
        <x:f>H17/D17</x:f>
        <x:v>787</x:v>
      </x:c>
      <x:c r="J17" s="58" t="n">
        <x:v>9</x:v>
      </x:c>
      <x:c r="K17" s="110" t="n">
        <x:f>H17/J17</x:f>
        <x:v>1049.3333333333333</x:v>
      </x:c>
      <x:c r="L17" s="62" t="n">
        <x:v>0</x:v>
      </x:c>
      <x:c r="M17" s="110" t="n">
        <x:f>I17+L17</x:f>
        <x:v>787</x:v>
      </x:c>
      <x:c r="N17" s="62" t="n">
        <x:v>100</x:v>
      </x:c>
      <x:c r="O17" s="110" t="n">
        <x:f>M17+N17</x:f>
        <x:v>887</x:v>
      </x:c>
      <x:c r="P17" s="50" t="str">
        <x:v>S23</x:v>
      </x:c>
      <x:c r="Q17" s="2"/>
      <x:c r="R17" s="2" t="str">
        <x:v>North University - Half of average 2BR unit</x:v>
      </x:c>
      <x:c r="S17" s="2" t="n">
        <x:v>1049.3333333333333</x:v>
      </x:c>
    </x:row>
  </x:sheetData>
  <x:mergeCells>
    <x:mergeCell ref="A1:P1"/>
    <x:mergeCell ref="A2:P2"/>
  </x:mergeCells>
  <x:pageMargins left="0.7" right="0.7" top="0.75" bottom="0.75" header="0.3" footer="0.3"/>
  <x:drawing xmlns:r="http://schemas.openxmlformats.org/officeDocument/2006/relationships" r:id="R08046248400b403a"/>
  <x:tableParts count="1">
    <x:tablePart xmlns:r="http://schemas.openxmlformats.org/officeDocument/2006/relationships" r:id="R515a383cca764a60"/>
  </x:tableParts>
</x:worksheet>
</file>

<file path=xl/worksheets/sheet1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20" hidden="0" customWidth="1"/>
    <x:col min="4" max="4" width="14" hidden="0" customWidth="1"/>
    <x:col min="5" max="5" width="31" hidden="0" customWidth="1"/>
    <x:col min="6" max="6" width="12" hidden="0" customWidth="1"/>
  </x:cols>
  <x:sheetData>
    <x:row r="1" ht="28" customHeight="1">
      <x:c r="A1" s="7" t="str">
        <x:v>Prelease Evidence</x:v>
      </x:c>
      <x:c r="B1" s="7"/>
      <x:c r="C1" s="7"/>
      <x:c r="D1" s="7"/>
      <x:c r="E1" s="7"/>
      <x:c r="F1" s="7"/>
    </x:row>
    <x:row r="2" ht="30" customHeight="1">
      <x:c r="A2" s="15" t="str">
        <x:v>Academic years are separated. These reported points are not combined into a synthetic continuous curve.</x:v>
      </x:c>
      <x:c r="B2" s="15"/>
      <x:c r="C2" s="15"/>
      <x:c r="D2" s="15"/>
      <x:c r="E2" s="15"/>
      <x:c r="F2" s="15"/>
    </x:row>
    <x:row r="3">
      <x:c r="A3" s="2"/>
      <x:c r="B3" s="2"/>
      <x:c r="C3" s="2"/>
      <x:c r="D3" s="2"/>
      <x:c r="E3" s="2"/>
      <x:c r="F3" s="2"/>
    </x:row>
    <x:row r="4">
      <x:c r="A4" s="2"/>
      <x:c r="B4" s="2"/>
      <x:c r="C4" s="2"/>
      <x:c r="D4" s="2"/>
      <x:c r="E4" s="2"/>
      <x:c r="F4" s="2"/>
    </x:row>
    <x:row r="5">
      <x:c r="A5" s="24" t="str">
        <x:v>Property</x:v>
      </x:c>
      <x:c r="B5" s="24" t="str">
        <x:v>Academic year</x:v>
      </x:c>
      <x:c r="C5" s="24" t="str">
        <x:v>Months before move-in</x:v>
      </x:c>
      <x:c r="D5" s="24" t="str">
        <x:v>Beds leased</x:v>
      </x:c>
      <x:c r="E5" s="24" t="str">
        <x:v>Evidence type</x:v>
      </x:c>
      <x:c r="F5" s="24" t="str">
        <x:v>Source ID</x:v>
      </x:c>
    </x:row>
    <x:row r="6">
      <x:c r="A6" s="46" t="str">
        <x:v>Callaway</x:v>
      </x:c>
      <x:c r="B6" s="46" t="str">
        <x:v>2014-15</x:v>
      </x:c>
      <x:c r="C6" s="66" t="n">
        <x:v>1</x:v>
      </x:c>
      <x:c r="D6" s="64" t="n">
        <x:v>0.993</x:v>
      </x:c>
      <x:c r="E6" s="46" t="str">
        <x:v>Reported leases/rentable beds</x:v>
      </x:c>
      <x:c r="F6" s="46" t="str">
        <x:v>S13</x:v>
      </x:c>
    </x:row>
    <x:row r="7">
      <x:c r="A7" s="46" t="str">
        <x:v>Callaway</x:v>
      </x:c>
      <x:c r="B7" s="46" t="str">
        <x:v>2015-16</x:v>
      </x:c>
      <x:c r="C7" s="66" t="n">
        <x:v>4</x:v>
      </x:c>
      <x:c r="D7" s="64" t="n">
        <x:v>0.977</x:v>
      </x:c>
      <x:c r="E7" s="46" t="str">
        <x:v>Reported leases/rentable beds</x:v>
      </x:c>
      <x:c r="F7" s="46" t="str">
        <x:v>S13</x:v>
      </x:c>
    </x:row>
    <x:row r="8">
      <x:c r="A8" s="46" t="str">
        <x:v>26 West</x:v>
      </x:c>
      <x:c r="B8" s="46" t="str">
        <x:v>2014-15</x:v>
      </x:c>
      <x:c r="C8" s="66" t="n">
        <x:v>1</x:v>
      </x:c>
      <x:c r="D8" s="64" t="n">
        <x:v>0.9940000000000001</x:v>
      </x:c>
      <x:c r="E8" s="46" t="str">
        <x:v>Reported leases/rentable beds</x:v>
      </x:c>
      <x:c r="F8" s="46" t="str">
        <x:v>S13</x:v>
      </x:c>
    </x:row>
    <x:row r="9">
      <x:c r="A9" s="46" t="str">
        <x:v>26 West</x:v>
      </x:c>
      <x:c r="B9" s="46" t="str">
        <x:v>2015-16</x:v>
      </x:c>
      <x:c r="C9" s="66" t="n">
        <x:v>4</x:v>
      </x:c>
      <x:c r="D9" s="64" t="n">
        <x:v>0.998</x:v>
      </x:c>
      <x:c r="E9" s="46" t="str">
        <x:v>Reported leases/rentable beds</x:v>
      </x:c>
      <x:c r="F9" s="46" t="str">
        <x:v>S13</x:v>
      </x:c>
    </x:row>
    <x:row r="10">
      <x:c r="A10" s="46" t="str">
        <x:v>Waterloo</x:v>
      </x:c>
      <x:c r="B10" s="46" t="str">
        <x:v>2022-23</x:v>
      </x:c>
      <x:c r="C10" s="66" t="n">
        <x:v>0</x:v>
      </x:c>
      <x:c r="D10" s="64" t="n">
        <x:v>1</x:v>
      </x:c>
      <x:c r="E10" s="46" t="str">
        <x:v>Preleased at delivery</x:v>
      </x:c>
      <x:c r="F10" s="46" t="str">
        <x:v>S09</x:v>
      </x:c>
    </x:row>
    <x:row r="11">
      <x:c r="A11" s="46" t="str">
        <x:v>SkyLoft</x:v>
      </x:c>
      <x:c r="B11" s="46" t="str">
        <x:v>2019-20</x:v>
      </x:c>
      <x:c r="C11" s="66" t="n">
        <x:v>7</x:v>
      </x:c>
      <x:c r="D11" s="64" t="n">
        <x:v>1</x:v>
      </x:c>
      <x:c r="E11" s="46" t="str">
        <x:v>Underwritten rent roll</x:v>
      </x:c>
      <x:c r="F11" s="46" t="str">
        <x:v>S04</x:v>
      </x:c>
    </x:row>
  </x:sheetData>
  <x:mergeCells>
    <x:mergeCell ref="A1:F1"/>
    <x:mergeCell ref="A2:F2"/>
  </x:mergeCells>
  <x:pageMargins left="0.7" right="0.7" top="0.75" bottom="0.75" header="0.3" footer="0.3"/>
  <x:tableParts count="1">
    <x:tablePart xmlns:r="http://schemas.openxmlformats.org/officeDocument/2006/relationships" r:id="Rc674ff70e0824538"/>
  </x:tableParts>
</x:worksheet>
</file>

<file path=xl/worksheets/sheet1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8" hidden="0" customWidth="1"/>
    <x:col min="3" max="3" width="18" hidden="0" customWidth="1"/>
    <x:col min="4" max="4" width="15" hidden="0" customWidth="1"/>
    <x:col min="5" max="5" width="13" hidden="0" customWidth="1"/>
    <x:col min="6" max="6" width="18" hidden="0" customWidth="1"/>
    <x:col min="7" max="7" width="18" hidden="0" customWidth="1"/>
    <x:col min="8" max="8" width="13" hidden="0" customWidth="1"/>
  </x:cols>
  <x:sheetData>
    <x:row r="1" ht="28" customHeight="1">
      <x:c r="A1" s="7" t="str">
        <x:v>Waterloo Development Model</x:v>
      </x:c>
      <x:c r="B1" s="7"/>
      <x:c r="C1" s="7"/>
      <x:c r="D1" s="7"/>
      <x:c r="E1" s="7"/>
      <x:c r="F1" s="7"/>
      <x:c r="G1" s="7"/>
      <x:c r="H1" s="7"/>
    </x:row>
    <x:row r="2" ht="30" customHeight="1">
      <x:c r="A2" s="15" t="str">
        <x:v>Development costs are reconstructed; sale price remains undisclosed. A $76.3m UMB construction loan was reported and is not treated as current debt.</x:v>
      </x:c>
      <x:c r="B2" s="15"/>
      <x:c r="C2" s="15"/>
      <x:c r="D2" s="15"/>
      <x:c r="E2" s="15"/>
      <x:c r="F2" s="15"/>
      <x:c r="G2" s="15"/>
      <x:c r="H2" s="15"/>
    </x:row>
    <x:row r="3">
      <x:c r="A3" s="2"/>
      <x:c r="B3" s="2"/>
      <x:c r="C3" s="2"/>
      <x:c r="D3" s="2"/>
      <x:c r="E3" s="2"/>
      <x:c r="F3" s="2"/>
      <x:c r="G3" s="2"/>
      <x:c r="H3" s="2"/>
    </x:row>
    <x:row r="4" ht="19" customHeight="1">
      <x:c r="A4" s="42" t="str">
        <x:v>Central development-cost reconstruction</x:v>
      </x:c>
      <x:c r="B4" s="42"/>
      <x:c r="C4" s="42"/>
      <x:c r="D4" s="42"/>
      <x:c r="E4" s="2"/>
      <x:c r="F4" s="2"/>
      <x:c r="G4" s="2"/>
      <x:c r="H4" s="2"/>
    </x:row>
    <x:row r="5">
      <x:c r="A5" s="2" t="str">
        <x:v>Land basis</x:v>
      </x:c>
      <x:c r="B5" s="68" t="n">
        <x:v>15000000</x:v>
      </x:c>
      <x:c r="C5" s="2"/>
      <x:c r="D5" s="2"/>
      <x:c r="E5" s="2"/>
      <x:c r="F5" s="2"/>
      <x:c r="G5" s="2"/>
      <x:c r="H5" s="2"/>
    </x:row>
    <x:row r="6">
      <x:c r="A6" s="2" t="str">
        <x:v>Hard cost</x:v>
      </x:c>
      <x:c r="B6" s="68" t="n">
        <x:v>95000000</x:v>
      </x:c>
      <x:c r="C6" s="2"/>
      <x:c r="D6" s="2"/>
      <x:c r="E6" s="2"/>
      <x:c r="F6" s="2"/>
      <x:c r="G6" s="2"/>
      <x:c r="H6" s="2"/>
    </x:row>
    <x:row r="7">
      <x:c r="A7" s="2" t="str">
        <x:v>Soft cost</x:v>
      </x:c>
      <x:c r="B7" s="68" t="n">
        <x:v>19000000</x:v>
      </x:c>
      <x:c r="C7" s="2"/>
      <x:c r="D7" s="2"/>
      <x:c r="E7" s="2"/>
      <x:c r="F7" s="2"/>
      <x:c r="G7" s="2"/>
      <x:c r="H7" s="2"/>
    </x:row>
    <x:row r="8">
      <x:c r="A8" s="2" t="str">
        <x:v>Financing cost</x:v>
      </x:c>
      <x:c r="B8" s="68" t="n">
        <x:v>8000000</x:v>
      </x:c>
      <x:c r="C8" s="2"/>
      <x:c r="D8" s="2"/>
      <x:c r="E8" s="2"/>
      <x:c r="F8" s="2"/>
      <x:c r="G8" s="2"/>
      <x:c r="H8" s="2"/>
    </x:row>
    <x:row r="9">
      <x:c r="A9" s="2" t="str">
        <x:v>Interest reserve</x:v>
      </x:c>
      <x:c r="B9" s="68" t="n">
        <x:v>4000000</x:v>
      </x:c>
      <x:c r="C9" s="2"/>
      <x:c r="D9" s="2"/>
      <x:c r="E9" s="2"/>
      <x:c r="F9" s="2"/>
      <x:c r="G9" s="2"/>
      <x:c r="H9" s="2"/>
    </x:row>
    <x:row r="10">
      <x:c r="A10" s="2" t="str">
        <x:v>Developer fee</x:v>
      </x:c>
      <x:c r="B10" s="68" t="n">
        <x:v>6000000</x:v>
      </x:c>
      <x:c r="C10" s="2"/>
      <x:c r="D10" s="2"/>
      <x:c r="E10" s="2"/>
      <x:c r="F10" s="2"/>
      <x:c r="G10" s="2"/>
      <x:c r="H10" s="2"/>
    </x:row>
    <x:row r="11">
      <x:c r="A11" s="2" t="str">
        <x:v>Furniture and equipment</x:v>
      </x:c>
      <x:c r="B11" s="68" t="n">
        <x:v>5000000</x:v>
      </x:c>
      <x:c r="C11" s="2"/>
      <x:c r="D11" s="2"/>
      <x:c r="E11" s="2"/>
      <x:c r="F11" s="2"/>
      <x:c r="G11" s="2"/>
      <x:c r="H11" s="2"/>
    </x:row>
    <x:row r="12">
      <x:c r="A12" s="2" t="str">
        <x:v>Lease-up cost</x:v>
      </x:c>
      <x:c r="B12" s="68" t="n">
        <x:v>3000000</x:v>
      </x:c>
      <x:c r="C12" s="2"/>
      <x:c r="D12" s="2"/>
      <x:c r="E12" s="2"/>
      <x:c r="F12" s="2"/>
      <x:c r="G12" s="2"/>
      <x:c r="H12" s="2"/>
    </x:row>
    <x:row r="13">
      <x:c r="A13" s="2" t="str">
        <x:v>Total development cost</x:v>
      </x:c>
      <x:c r="B13" s="150" t="n">
        <x:f>SUM(B5:B12)</x:f>
        <x:v>155000000</x:v>
      </x:c>
      <x:c r="C13" s="2"/>
      <x:c r="D13" s="2"/>
      <x:c r="E13" s="2"/>
      <x:c r="F13" s="2"/>
      <x:c r="G13" s="2"/>
      <x:c r="H13" s="2"/>
    </x:row>
    <x:row r="14">
      <x:c r="A14" s="2" t="str">
        <x:v>Beds</x:v>
      </x:c>
      <x:c r="B14" s="212" t="n">
        <x:v>796</x:v>
      </x:c>
      <x:c r="C14" s="2"/>
      <x:c r="D14" s="2"/>
      <x:c r="E14" s="2"/>
      <x:c r="F14" s="2"/>
      <x:c r="G14" s="2"/>
      <x:c r="H14" s="2"/>
    </x:row>
    <x:row r="15">
      <x:c r="A15" s="2" t="str">
        <x:v>Cost per bed</x:v>
      </x:c>
      <x:c r="B15" s="150" t="n">
        <x:f>B13/B14</x:f>
        <x:v>194723.61809045225</x:v>
      </x:c>
      <x:c r="C15" s="2"/>
      <x:c r="D15" s="2"/>
      <x:c r="E15" s="2"/>
      <x:c r="F15" s="2"/>
      <x:c r="G15" s="2"/>
      <x:c r="H15" s="2"/>
    </x:row>
    <x:row r="16">
      <x:c r="A16" s="2" t="str">
        <x:v>Stabilized NOI</x:v>
      </x:c>
      <x:c r="B16" s="68" t="n">
        <x:v>9500000</x:v>
      </x:c>
      <x:c r="C16" s="2"/>
      <x:c r="D16" s="2"/>
      <x:c r="E16" s="2"/>
      <x:c r="F16" s="2"/>
      <x:c r="G16" s="2"/>
      <x:c r="H16" s="2"/>
    </x:row>
    <x:row r="17">
      <x:c r="A17" s="2" t="str">
        <x:v>Yield on cost</x:v>
      </x:c>
      <x:c r="B17" s="152" t="n">
        <x:f>B16/B13</x:f>
        <x:v>0.06129032258064516</x:v>
      </x:c>
      <x:c r="C17" s="2"/>
      <x:c r="D17" s="2"/>
      <x:c r="E17" s="2"/>
      <x:c r="F17" s="2"/>
      <x:c r="G17" s="2"/>
      <x:c r="H17" s="2"/>
    </x:row>
    <x:row r="18">
      <x:c r="A18" s="2" t="str">
        <x:v>Market cap rate</x:v>
      </x:c>
      <x:c r="B18" s="64" t="n">
        <x:v>0.055</x:v>
      </x:c>
      <x:c r="C18" s="2"/>
      <x:c r="D18" s="2"/>
      <x:c r="E18" s="2"/>
      <x:c r="F18" s="2"/>
      <x:c r="G18" s="2"/>
      <x:c r="H18" s="2"/>
    </x:row>
    <x:row r="19">
      <x:c r="A19" s="2" t="str">
        <x:v>Stabilized value</x:v>
      </x:c>
      <x:c r="B19" s="150" t="n">
        <x:f>B16/B18</x:f>
        <x:v>172727272.72727272</x:v>
      </x:c>
      <x:c r="C19" s="2"/>
      <x:c r="D19" s="2"/>
      <x:c r="E19" s="2"/>
      <x:c r="F19" s="2"/>
      <x:c r="G19" s="2"/>
      <x:c r="H19" s="2"/>
    </x:row>
    <x:row r="20">
      <x:c r="A20" s="2" t="str">
        <x:v>Development spread</x:v>
      </x:c>
      <x:c r="B20" s="152" t="n">
        <x:f>B17-B18</x:f>
        <x:v>0.006290322580645158</x:v>
      </x:c>
      <x:c r="C20" s="2"/>
      <x:c r="D20" s="2"/>
      <x:c r="E20" s="2"/>
      <x:c r="F20" s="2"/>
      <x:c r="G20" s="2"/>
      <x:c r="H20" s="2"/>
    </x:row>
    <x:row r="21">
      <x:c r="A21" s="2" t="str">
        <x:v>Implied profit before sponsor-level taxes</x:v>
      </x:c>
      <x:c r="B21" s="150" t="n">
        <x:f>B19-B13</x:f>
        <x:v>17727272.72727272</x:v>
      </x:c>
      <x:c r="C21" s="2"/>
      <x:c r="D21" s="2"/>
      <x:c r="E21" s="2"/>
      <x:c r="F21" s="2"/>
      <x:c r="G21" s="2"/>
      <x:c r="H21" s="2"/>
    </x:row>
    <x:row r="22">
      <x:c r="A22" s="230" t="str">
        <x:v>Reported 2020 construction loan (memo only)</x:v>
      </x:c>
      <x:c r="B22" s="232" t="n">
        <x:v>76300000</x:v>
      </x:c>
      <x:c r="C22" s="2"/>
      <x:c r="D22" s="2"/>
      <x:c r="E22" s="2"/>
      <x:c r="F22" s="2"/>
      <x:c r="G22" s="2"/>
      <x:c r="H22" s="2"/>
    </x:row>
    <x:row r="23" ht="19" customHeight="1">
      <x:c r="A23" s="42" t="str">
        <x:v>Sensitivity to construction, lease-up and exit conditions</x:v>
      </x:c>
      <x:c r="B23" s="42"/>
      <x:c r="C23" s="42"/>
      <x:c r="D23" s="42"/>
      <x:c r="E23" s="42"/>
      <x:c r="F23" s="42"/>
      <x:c r="G23" s="42"/>
      <x:c r="H23" s="42"/>
    </x:row>
    <x:row r="24">
      <x:c r="A24" s="24" t="str">
        <x:v>Case</x:v>
      </x:c>
      <x:c r="B24" s="24" t="str">
        <x:v>TDC ($)</x:v>
      </x:c>
      <x:c r="C24" s="24" t="str">
        <x:v>NOI ($)</x:v>
      </x:c>
      <x:c r="D24" s="24" t="str">
        <x:v>Yield on cost</x:v>
      </x:c>
      <x:c r="E24" s="24" t="str">
        <x:v>Exit cap</x:v>
      </x:c>
      <x:c r="F24" s="24" t="str">
        <x:v>Value ($)</x:v>
      </x:c>
      <x:c r="G24" s="24" t="str">
        <x:v>Profit ($)</x:v>
      </x:c>
      <x:c r="H24" s="24" t="str">
        <x:v>Spread</x:v>
      </x:c>
    </x:row>
    <x:row r="25">
      <x:c r="A25" s="2" t="str">
        <x:v>Base</x:v>
      </x:c>
      <x:c r="B25" s="150" t="n">
        <x:v>155000000</x:v>
      </x:c>
      <x:c r="C25" s="150" t="n">
        <x:v>9500000</x:v>
      </x:c>
      <x:c r="D25" s="152" t="n">
        <x:v>0.06129032258064516</x:v>
      </x:c>
      <x:c r="E25" s="152" t="n">
        <x:v>0.055</x:v>
      </x:c>
      <x:c r="F25" s="150" t="n">
        <x:v>172727272.72727272</x:v>
      </x:c>
      <x:c r="G25" s="150" t="n">
        <x:v>17727272.72727272</x:v>
      </x:c>
      <x:c r="H25" s="152" t="n">
        <x:v>0.006290322580645158</x:v>
      </x:c>
    </x:row>
    <x:row r="26">
      <x:c r="A26" s="2" t="str">
        <x:v>Hard cost +10%</x:v>
      </x:c>
      <x:c r="B26" s="150" t="n">
        <x:v>164500000</x:v>
      </x:c>
      <x:c r="C26" s="150" t="n">
        <x:v>9500000</x:v>
      </x:c>
      <x:c r="D26" s="152" t="n">
        <x:v>0.057750759878419454</x:v>
      </x:c>
      <x:c r="E26" s="152" t="n">
        <x:v>0.055</x:v>
      </x:c>
      <x:c r="F26" s="150" t="n">
        <x:v>172727272.72727272</x:v>
      </x:c>
      <x:c r="G26" s="150" t="n">
        <x:v>8227272.727272719</x:v>
      </x:c>
      <x:c r="H26" s="152" t="n">
        <x:v>0.0027507598784194537</x:v>
      </x:c>
    </x:row>
    <x:row r="27">
      <x:c r="A27" s="2" t="str">
        <x:v>Six-month delay</x:v>
      </x:c>
      <x:c r="B27" s="150" t="n">
        <x:v>160000000</x:v>
      </x:c>
      <x:c r="C27" s="150" t="n">
        <x:v>9500000</x:v>
      </x:c>
      <x:c r="D27" s="152" t="n">
        <x:v>0.059375</x:v>
      </x:c>
      <x:c r="E27" s="152" t="n">
        <x:v>0.055</x:v>
      </x:c>
      <x:c r="F27" s="150" t="n">
        <x:v>172727272.72727272</x:v>
      </x:c>
      <x:c r="G27" s="150" t="n">
        <x:v>12727272.72727272</x:v>
      </x:c>
      <x:c r="H27" s="152" t="n">
        <x:v>0.004374999999999997</x:v>
      </x:c>
    </x:row>
    <x:row r="28">
      <x:c r="A28" s="2" t="str">
        <x:v>Occupancy -5 pts</x:v>
      </x:c>
      <x:c r="B28" s="150" t="n">
        <x:v>155000000</x:v>
      </x:c>
      <x:c r="C28" s="150" t="n">
        <x:v>8750000</x:v>
      </x:c>
      <x:c r="D28" s="152" t="n">
        <x:v>0.056451612903225805</x:v>
      </x:c>
      <x:c r="E28" s="152" t="n">
        <x:v>0.055</x:v>
      </x:c>
      <x:c r="F28" s="150" t="n">
        <x:v>159090909.0909091</x:v>
      </x:c>
      <x:c r="G28" s="150" t="n">
        <x:v>4090909.0909090936</x:v>
      </x:c>
      <x:c r="H28" s="152" t="n">
        <x:v>0.0014516129032258046</x:v>
      </x:c>
    </x:row>
    <x:row r="29">
      <x:c r="A29" s="2" t="str">
        <x:v>One month concession</x:v>
      </x:c>
      <x:c r="B29" s="150" t="n">
        <x:v>155000000</x:v>
      </x:c>
      <x:c r="C29" s="150" t="n">
        <x:v>8306000</x:v>
      </x:c>
      <x:c r="D29" s="152" t="n">
        <x:v>0.05358709677419355</x:v>
      </x:c>
      <x:c r="E29" s="152" t="n">
        <x:v>0.055</x:v>
      </x:c>
      <x:c r="F29" s="150" t="n">
        <x:v>151018181.8181818</x:v>
      </x:c>
      <x:c r="G29" s="150" t="n">
        <x:v>-3981818.1818181872</x:v>
      </x:c>
      <x:c r="H29" s="152" t="n">
        <x:v>-0.00141290322580645</x:v>
      </x:c>
    </x:row>
    <x:row r="30">
      <x:c r="A30" s="2" t="str">
        <x:v>Taxes +10%, insurance +20%</x:v>
      </x:c>
      <x:c r="B30" s="150" t="n">
        <x:v>155000000</x:v>
      </x:c>
      <x:c r="C30" s="150" t="n">
        <x:v>9220000</x:v>
      </x:c>
      <x:c r="D30" s="152" t="n">
        <x:v>0.059483870967741936</x:v>
      </x:c>
      <x:c r="E30" s="152" t="n">
        <x:v>0.055</x:v>
      </x:c>
      <x:c r="F30" s="150" t="n">
        <x:v>167636363.63636363</x:v>
      </x:c>
      <x:c r="G30" s="150" t="n">
        <x:v>12636363.636363626</x:v>
      </x:c>
      <x:c r="H30" s="152" t="n">
        <x:v>0.004483870967741936</x:v>
      </x:c>
    </x:row>
    <x:row r="31">
      <x:c r="A31" s="2" t="str">
        <x:v>Exit cap +50 bps</x:v>
      </x:c>
      <x:c r="B31" s="150" t="n">
        <x:v>155000000</x:v>
      </x:c>
      <x:c r="C31" s="150" t="n">
        <x:v>9500000</x:v>
      </x:c>
      <x:c r="D31" s="152" t="n">
        <x:v>0.06129032258064516</x:v>
      </x:c>
      <x:c r="E31" s="152" t="n">
        <x:v>0.06</x:v>
      </x:c>
      <x:c r="F31" s="150" t="n">
        <x:v>158333333.33333334</x:v>
      </x:c>
      <x:c r="G31" s="150" t="n">
        <x:v>3333333.3333333433</x:v>
      </x:c>
      <x:c r="H31" s="152" t="n">
        <x:v>0.0012903225806451604</x:v>
      </x:c>
    </x:row>
    <x:row r="32">
      <x:c r="A32" s="2" t="str">
        <x:v>Combined development stress</x:v>
      </x:c>
      <x:c r="B32" s="150" t="n">
        <x:v>169500000</x:v>
      </x:c>
      <x:c r="C32" s="150" t="n">
        <x:v>7556000</x:v>
      </x:c>
      <x:c r="D32" s="152" t="n">
        <x:v>0.04457817109144543</x:v>
      </x:c>
      <x:c r="E32" s="152" t="n">
        <x:v>0.06</x:v>
      </x:c>
      <x:c r="F32" s="150" t="n">
        <x:v>125933333.33333334</x:v>
      </x:c>
      <x:c r="G32" s="150" t="n">
        <x:v>-43566666.66666666</x:v>
      </x:c>
      <x:c r="H32" s="152" t="n">
        <x:v>-0.01542182890855457</x:v>
      </x:c>
    </x:row>
  </x:sheetData>
  <x:mergeCells>
    <x:mergeCell ref="A1:H1"/>
    <x:mergeCell ref="A2:H2"/>
    <x:mergeCell ref="A4:D4"/>
    <x:mergeCell ref="A23:H23"/>
  </x:mergeCells>
  <x:conditionalFormatting sqref="G25:G32">
    <x:cfRule type="expression" dxfId="15" priority="1">
      <x:formula>G25&lt;0</x:formula>
    </x:cfRule>
  </x:conditionalFormatting>
  <x:pageMargins left="0.7" right="0.7" top="0.75" bottom="0.75" header="0.3" footer="0.3"/>
</x:worksheet>
</file>

<file path=xl/worksheets/sheet1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0" hidden="0" customWidth="1"/>
    <x:col min="2" max="2" width="12" hidden="0" customWidth="1"/>
    <x:col min="3" max="3" width="12" hidden="0" customWidth="1"/>
    <x:col min="4" max="4" width="19" hidden="0" customWidth="1"/>
    <x:col min="5" max="5" width="22" hidden="0" customWidth="1"/>
    <x:col min="6" max="6" width="22" hidden="0" customWidth="1"/>
    <x:col min="7" max="7" width="20" hidden="0" customWidth="1"/>
    <x:col min="8" max="8" width="18" hidden="0" customWidth="1"/>
    <x:col min="9" max="9" width="18" hidden="0" customWidth="1"/>
    <x:col min="10" max="10" width="19" hidden="0" customWidth="1"/>
  </x:cols>
  <x:sheetData>
    <x:row r="1" ht="28" customHeight="1">
      <x:c r="A1" s="7" t="str">
        <x:v>Waterloo Residual-Land Model</x:v>
      </x:c>
      <x:c r="B1" s="7"/>
      <x:c r="C1" s="7"/>
      <x:c r="D1" s="7"/>
      <x:c r="E1" s="7"/>
      <x:c r="F1" s="7"/>
      <x:c r="G1" s="7"/>
      <x:c r="H1" s="7"/>
      <x:c r="I1" s="7"/>
      <x:c r="J1" s="7"/>
    </x:row>
    <x:row r="2" ht="30" customHeight="1">
      <x:c r="A2" s="15" t="str">
        <x:v>The 225-foot case is a volumetric proxy, not an approved alternative plan or appraisal.</x:v>
      </x:c>
      <x:c r="B2" s="15"/>
      <x:c r="C2" s="15"/>
      <x:c r="D2" s="15"/>
      <x:c r="E2" s="15"/>
      <x:c r="F2" s="15"/>
      <x:c r="G2" s="15"/>
      <x:c r="H2" s="15"/>
      <x:c r="I2" s="15"/>
      <x:c r="J2" s="15"/>
    </x:row>
    <x:row r="3">
      <x:c r="A3" s="2"/>
      <x:c r="B3" s="2"/>
      <x:c r="C3" s="2"/>
      <x:c r="D3" s="2"/>
      <x:c r="E3" s="2"/>
      <x:c r="F3" s="2"/>
      <x:c r="G3" s="2"/>
      <x:c r="H3" s="2"/>
      <x:c r="I3" s="2"/>
      <x:c r="J3" s="2"/>
    </x:row>
    <x:row r="4">
      <x:c r="A4" s="2"/>
      <x:c r="B4" s="2"/>
      <x:c r="C4" s="2"/>
      <x:c r="D4" s="2"/>
      <x:c r="E4" s="2"/>
      <x:c r="F4" s="2"/>
      <x:c r="G4" s="2"/>
      <x:c r="H4" s="2"/>
      <x:c r="I4" s="2"/>
      <x:c r="J4" s="2"/>
    </x:row>
    <x:row r="5">
      <x:c r="A5" s="24" t="str">
        <x:v>Entitlement case</x:v>
      </x:c>
      <x:c r="B5" s="24" t="str">
        <x:v>Height (ft)</x:v>
      </x:c>
      <x:c r="C5" s="24" t="str">
        <x:v>Beds</x:v>
      </x:c>
      <x:c r="D5" s="24" t="str">
        <x:v>Completed value ($)</x:v>
      </x:c>
      <x:c r="E5" s="24" t="str">
        <x:v>Costs excluding land ($)</x:v>
      </x:c>
      <x:c r="F5" s="24" t="str">
        <x:v>Required developer profit ($)</x:v>
      </x:c>
      <x:c r="G5" s="24" t="str">
        <x:v>Residual land value ($)</x:v>
      </x:c>
      <x:c r="H5" s="24" t="str">
        <x:v>Value per entitled bed</x:v>
      </x:c>
      <x:c r="I5" s="24" t="str">
        <x:v>Residual land per bed</x:v>
      </x:c>
      <x:c r="J5" s="24" t="str">
        <x:v>Residual land per site sf</x:v>
      </x:c>
    </x:row>
    <x:row r="6">
      <x:c r="A6" s="50" t="str">
        <x:v>Entitlement at acquisition (225-foot proxy)</x:v>
      </x:c>
      <x:c r="B6" s="56" t="n">
        <x:v>225</x:v>
      </x:c>
      <x:c r="C6" s="56" t="n">
        <x:v>600</x:v>
      </x:c>
      <x:c r="D6" s="62" t="n">
        <x:v>128500000</x:v>
      </x:c>
      <x:c r="E6" s="62" t="n">
        <x:v>109000000</x:v>
      </x:c>
      <x:c r="F6" s="62" t="n">
        <x:v>12000000</x:v>
      </x:c>
      <x:c r="G6" s="110" t="n">
        <x:f>D6-E6-F6</x:f>
        <x:v>7500000</x:v>
      </x:c>
      <x:c r="H6" s="110" t="n">
        <x:f>D6/C6</x:f>
        <x:v>214166.66666666666</x:v>
      </x:c>
      <x:c r="I6" s="110" t="n">
        <x:f>G6/C6</x:f>
        <x:v>12500</x:v>
      </x:c>
      <x:c r="J6" s="110" t="n">
        <x:f>G6/(0.45*43560)</x:f>
        <x:v>382.61401897765535</x:v>
      </x:c>
    </x:row>
    <x:row r="7">
      <x:c r="A7" s="50" t="str">
        <x:v>2019 density-bonus entitlement (300 feet)</x:v>
      </x:c>
      <x:c r="B7" s="56" t="n">
        <x:v>300</x:v>
      </x:c>
      <x:c r="C7" s="56" t="n">
        <x:v>796</x:v>
      </x:c>
      <x:c r="D7" s="62" t="n">
        <x:v>172727272.72727272</x:v>
      </x:c>
      <x:c r="E7" s="62" t="n">
        <x:v>140000000</x:v>
      </x:c>
      <x:c r="F7" s="62" t="n">
        <x:v>15500000</x:v>
      </x:c>
      <x:c r="G7" s="110" t="n">
        <x:f>D7-E7-F7</x:f>
        <x:v>17227272.72727272</x:v>
      </x:c>
      <x:c r="H7" s="110" t="n">
        <x:f>D7/C7</x:f>
        <x:v>216994.06121516673</x:v>
      </x:c>
      <x:c r="I7" s="110" t="n">
        <x:f>G7/C7</x:f>
        <x:v>21642.302421196884</x:v>
      </x:c>
      <x:c r="J7" s="110" t="n">
        <x:f>G7/(0.45*43560)</x:f>
        <x:v>878.8528072274624</x:v>
      </x:c>
    </x:row>
    <x:row r="8">
      <x:c r="A8" s="32"/>
      <x:c r="B8" s="32"/>
      <x:c r="C8" s="32"/>
      <x:c r="D8" s="32"/>
      <x:c r="E8" s="32"/>
      <x:c r="F8" s="32"/>
      <x:c r="G8" s="32"/>
      <x:c r="H8" s="32"/>
      <x:c r="I8" s="32"/>
      <x:c r="J8" s="32"/>
    </x:row>
    <x:row r="9">
      <x:c r="A9" s="24" t="str">
        <x:v>Metric</x:v>
      </x:c>
      <x:c r="B9" s="24" t="str">
        <x:v>Value</x:v>
      </x:c>
      <x:c r="C9" s="24" t="str">
        <x:v>Interpretation</x:v>
      </x:c>
      <x:c r="D9" s="32"/>
      <x:c r="E9" s="32"/>
      <x:c r="F9" s="32"/>
      <x:c r="G9" s="32"/>
      <x:c r="H9" s="32"/>
      <x:c r="I9" s="32"/>
      <x:c r="J9" s="32"/>
    </x:row>
    <x:row r="10">
      <x:c r="A10" s="32" t="str">
        <x:v>Incremental entitled beds</x:v>
      </x:c>
      <x:c r="B10" s="216" t="n">
        <x:f>C7-C6</x:f>
        <x:v>196</x:v>
      </x:c>
      <x:c r="C10" s="32" t="str">
        <x:v>Modeled vertical-capacity difference</x:v>
      </x:c>
      <x:c r="D10" s="32"/>
      <x:c r="E10" s="32"/>
      <x:c r="F10" s="32"/>
      <x:c r="G10" s="32"/>
      <x:c r="H10" s="32"/>
      <x:c r="I10" s="32"/>
      <x:c r="J10" s="32"/>
    </x:row>
    <x:row r="11">
      <x:c r="A11" s="32" t="str">
        <x:v>Incremental residual land value</x:v>
      </x:c>
      <x:c r="B11" s="110" t="n">
        <x:f>G7-G6</x:f>
        <x:v>9727272.72727272</x:v>
      </x:c>
      <x:c r="C11" s="32" t="str">
        <x:v>Not attributed solely to zoning</x:v>
      </x:c>
      <x:c r="D11" s="32"/>
      <x:c r="E11" s="32"/>
      <x:c r="F11" s="32"/>
      <x:c r="G11" s="32"/>
      <x:c r="H11" s="32"/>
      <x:c r="I11" s="32"/>
      <x:c r="J11" s="32"/>
    </x:row>
    <x:row r="12">
      <x:c r="A12" s="32" t="str">
        <x:v>Incremental residual value / added bed</x:v>
      </x:c>
      <x:c r="B12" s="110" t="n">
        <x:f>B11/B10</x:f>
        <x:v>49628.9424860853</x:v>
      </x:c>
      <x:c r="C12" s="32" t="str">
        <x:v>Model sensitivity metric</x:v>
      </x:c>
      <x:c r="D12" s="32"/>
      <x:c r="E12" s="32"/>
      <x:c r="F12" s="32"/>
      <x:c r="G12" s="32"/>
      <x:c r="H12" s="32"/>
      <x:c r="I12" s="32"/>
      <x:c r="J12" s="32"/>
    </x:row>
    <x:row r="13">
      <x:c r="A13" s="32" t="str">
        <x:v>Current modeled residual / site sf</x:v>
      </x:c>
      <x:c r="B13" s="110" t="n">
        <x:f>J7</x:f>
        <x:v>878.8528072274624</x:v>
      </x:c>
      <x:c r="C13" s="32" t="str">
        <x:v>Land-price support under current case</x:v>
      </x:c>
      <x:c r="D13" s="32"/>
      <x:c r="E13" s="32"/>
      <x:c r="F13" s="32"/>
      <x:c r="G13" s="32"/>
      <x:c r="H13" s="32"/>
      <x:c r="I13" s="32"/>
      <x:c r="J13" s="32"/>
    </x:row>
  </x:sheetData>
  <x:mergeCells>
    <x:mergeCell ref="A1:J1"/>
    <x:mergeCell ref="A2:J2"/>
  </x:mergeCells>
  <x:pageMargins left="0.7" right="0.7" top="0.75" bottom="0.75" header="0.3" footer="0.3"/>
</x:worksheet>
</file>

<file path=xl/worksheets/sheet1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5" hidden="0" customWidth="1"/>
    <x:col min="3" max="3" width="24" hidden="0" customWidth="1"/>
    <x:col min="4" max="4" width="24" hidden="0" customWidth="1"/>
    <x:col min="5" max="5" width="27" hidden="0" customWidth="1"/>
    <x:col min="6" max="6" width="18" hidden="0" customWidth="1"/>
    <x:col min="7" max="7" width="24" hidden="0" customWidth="1"/>
    <x:col min="8" max="8" width="30" hidden="0" customWidth="1"/>
  </x:cols>
  <x:sheetData>
    <x:row r="1" ht="28" customHeight="1">
      <x:c r="A1" s="7" t="str">
        <x:v>Loss Waterfall and Control Rights</x:v>
      </x:c>
      <x:c r="B1" s="7"/>
      <x:c r="C1" s="7"/>
      <x:c r="D1" s="7"/>
      <x:c r="E1" s="7"/>
      <x:c r="F1" s="7"/>
      <x:c r="G1" s="7"/>
      <x:c r="H1" s="7"/>
    </x:row>
    <x:row r="2" ht="30" customHeight="1">
      <x:c r="A2" s="15" t="str">
        <x:v>Tenant/guarantor liability applies to signed obligations. Empty inventory first reduces property cash flow.</x:v>
      </x:c>
      <x:c r="B2" s="15"/>
      <x:c r="C2" s="15"/>
      <x:c r="D2" s="15"/>
      <x:c r="E2" s="15"/>
      <x:c r="F2" s="15"/>
      <x:c r="G2" s="15"/>
      <x:c r="H2" s="15"/>
    </x:row>
    <x:row r="3">
      <x:c r="A3" s="2"/>
      <x:c r="B3" s="2"/>
      <x:c r="C3" s="2"/>
      <x:c r="D3" s="2"/>
      <x:c r="E3" s="2"/>
      <x:c r="F3" s="2"/>
      <x:c r="G3" s="2"/>
      <x:c r="H3" s="2"/>
    </x:row>
    <x:row r="4">
      <x:c r="A4" s="24" t="str">
        <x:v>Property</x:v>
      </x:c>
      <x:c r="B4" s="24" t="str">
        <x:v>Tenant / guarantor</x:v>
      </x:c>
      <x:c r="C4" s="24" t="str">
        <x:v>Operating cash flow</x:v>
      </x:c>
      <x:c r="D4" s="24" t="str">
        <x:v>Common equity</x:v>
      </x:c>
      <x:c r="E4" s="24" t="str">
        <x:v>Preferred equity</x:v>
      </x:c>
      <x:c r="F4" s="24" t="str">
        <x:v>Mezzanine</x:v>
      </x:c>
      <x:c r="G4" s="24" t="str">
        <x:v>Subordinate mortgage</x:v>
      </x:c>
      <x:c r="H4" s="24" t="str">
        <x:v>Senior / final debt layer</x:v>
      </x:c>
    </x:row>
    <x:row r="5">
      <x:c r="A5" s="32" t="str">
        <x:v>SkyLoft</x:v>
      </x:c>
      <x:c r="B5" s="32" t="str">
        <x:v>Signed lease obligation</x:v>
      </x:c>
      <x:c r="C5" s="32" t="str">
        <x:v>Rent, fees and reserves</x:v>
      </x:c>
      <x:c r="D5" s="218" t="str">
        <x:v>Sponsor common</x:v>
      </x:c>
      <x:c r="E5" s="220" t="str">
        <x:v>$35.0m; control and loan-purchase rights</x:v>
      </x:c>
      <x:c r="F5" s="32" t="str">
        <x:v>None disclosed</x:v>
      </x:c>
      <x:c r="G5" s="222" t="str">
        <x:v>$30.125m companion</x:v>
      </x:c>
      <x:c r="H5" s="224" t="str">
        <x:v>$36.0m senior</x:v>
      </x:c>
    </x:row>
    <x:row r="6">
      <x:c r="A6" s="32" t="str">
        <x:v>2400 Nueces</x:v>
      </x:c>
      <x:c r="B6" s="32" t="str">
        <x:v>University contract obligation</x:v>
      </x:c>
      <x:c r="C6" s="32" t="str">
        <x:v>Project rental income/reserves</x:v>
      </x:c>
      <x:c r="D6" s="218" t="str">
        <x:v>UT System residual / support</x:v>
      </x:c>
      <x:c r="E6" s="220" t="str">
        <x:v>None identified</x:v>
      </x:c>
      <x:c r="F6" s="32" t="str">
        <x:v>None identified</x:v>
      </x:c>
      <x:c r="G6" s="222" t="str">
        <x:v>None identified</x:v>
      </x:c>
      <x:c r="H6" s="224" t="str">
        <x:v>RFS bondholders; not a property-only mortgage</x:v>
      </x:c>
    </x:row>
    <x:row r="7">
      <x:c r="A7" s="32" t="str">
        <x:v>Waterloo</x:v>
      </x:c>
      <x:c r="B7" s="32" t="str">
        <x:v>Individual lease obligation</x:v>
      </x:c>
      <x:c r="C7" s="32" t="str">
        <x:v>Property cash flow</x:v>
      </x:c>
      <x:c r="D7" s="218" t="str">
        <x:v>GSA common equity</x:v>
      </x:c>
      <x:c r="E7" s="220" t="str">
        <x:v>None identified</x:v>
      </x:c>
      <x:c r="F7" s="32" t="str">
        <x:v>Not public</x:v>
      </x:c>
      <x:c r="G7" s="222" t="str">
        <x:v>Not public</x:v>
      </x:c>
      <x:c r="H7" s="224" t="str">
        <x:v>Actual debt stack not public</x:v>
      </x:c>
    </x:row>
    <x:row r="8">
      <x:c r="A8" s="32" t="str">
        <x:v>The Standard</x:v>
      </x:c>
      <x:c r="B8" s="32" t="str">
        <x:v>Individual lease obligation</x:v>
      </x:c>
      <x:c r="C8" s="32" t="str">
        <x:v>Property cash flow</x:v>
      </x:c>
      <x:c r="D8" s="218" t="str">
        <x:v>Landmark common equity</x:v>
      </x:c>
      <x:c r="E8" s="220" t="str">
        <x:v>None identified</x:v>
      </x:c>
      <x:c r="F8" s="32" t="str">
        <x:v>Not public</x:v>
      </x:c>
      <x:c r="G8" s="222" t="str">
        <x:v>Not public</x:v>
      </x:c>
      <x:c r="H8" s="224" t="str">
        <x:v>Current recap debt terms not public</x:v>
      </x:c>
    </x:row>
    <x:row r="9">
      <x:c r="A9" s="32" t="str">
        <x:v>Callaway</x:v>
      </x:c>
      <x:c r="B9" s="32" t="str">
        <x:v>Resident/guarantor obligation</x:v>
      </x:c>
      <x:c r="C9" s="32" t="str">
        <x:v>Property cash flow</x:v>
      </x:c>
      <x:c r="D9" s="218" t="str">
        <x:v>ACC/Blackstone platform equity</x:v>
      </x:c>
      <x:c r="E9" s="220" t="str">
        <x:v>None identified</x:v>
      </x:c>
      <x:c r="F9" s="32" t="str">
        <x:v>Not public</x:v>
      </x:c>
      <x:c r="G9" s="222" t="str">
        <x:v>Not public</x:v>
      </x:c>
      <x:c r="H9" s="224" t="str">
        <x:v>Property/platform debt not public</x:v>
      </x:c>
    </x:row>
    <x:row r="10">
      <x:c r="A10" s="32" t="str">
        <x:v>26 West</x:v>
      </x:c>
      <x:c r="B10" s="32" t="str">
        <x:v>Resident/guarantor obligation</x:v>
      </x:c>
      <x:c r="C10" s="32" t="str">
        <x:v>Property cash flow</x:v>
      </x:c>
      <x:c r="D10" s="218" t="str">
        <x:v>ACC/Blackstone platform equity</x:v>
      </x:c>
      <x:c r="E10" s="220" t="str">
        <x:v>None identified</x:v>
      </x:c>
      <x:c r="F10" s="32" t="str">
        <x:v>Not public</x:v>
      </x:c>
      <x:c r="G10" s="222" t="str">
        <x:v>Not public</x:v>
      </x:c>
      <x:c r="H10" s="224" t="str">
        <x:v>Property/platform debt not public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1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25" hidden="0" customWidth="1"/>
    <x:col min="3" max="3" width="20" hidden="0" customWidth="1"/>
    <x:col min="4" max="4" width="14" hidden="0" customWidth="1"/>
    <x:col min="5" max="5" width="42" hidden="0" customWidth="1"/>
    <x:col min="6" max="6" width="47" hidden="0" customWidth="1"/>
  </x:cols>
  <x:sheetData>
    <x:row r="1" ht="28" customHeight="1">
      <x:c r="A1" s="7" t="str">
        <x:v>Claims and Evidence Matrix</x:v>
      </x:c>
      <x:c r="B1" s="7"/>
      <x:c r="C1" s="7"/>
      <x:c r="D1" s="7"/>
      <x:c r="E1" s="7"/>
      <x:c r="F1" s="7"/>
    </x:row>
    <x:row r="2" ht="30" customHeight="1">
      <x:c r="A2" s="15" t="str">
        <x:v>Direct claims are separated from calculated or inferred claims; qualifications remain visible.</x:v>
      </x:c>
      <x:c r="B2" s="15"/>
      <x:c r="C2" s="15"/>
      <x:c r="D2" s="15"/>
      <x:c r="E2" s="15"/>
      <x:c r="F2" s="15"/>
    </x:row>
    <x:row r="3">
      <x:c r="A3" s="2"/>
      <x:c r="B3" s="2"/>
      <x:c r="C3" s="2"/>
      <x:c r="D3" s="2"/>
      <x:c r="E3" s="2"/>
      <x:c r="F3" s="2"/>
    </x:row>
    <x:row r="4">
      <x:c r="A4" s="24" t="str">
        <x:v>Claim</x:v>
      </x:c>
      <x:c r="B4" s="24" t="str">
        <x:v>Source IDs</x:v>
      </x:c>
      <x:c r="C4" s="24" t="str">
        <x:v>Status</x:v>
      </x:c>
      <x:c r="D4" s="24" t="str">
        <x:v>Confidence</x:v>
      </x:c>
      <x:c r="E4" s="24" t="str">
        <x:v>Contradictory evidence</x:v>
      </x:c>
      <x:c r="F4" s="24" t="str">
        <x:v>Qualification required</x:v>
      </x:c>
    </x:row>
    <x:row r="5">
      <x:c r="A5" s="32" t="str">
        <x:v>West Campus is platform-concentrated but not shown to be a parcel-level cartel.</x:v>
      </x:c>
      <x:c r="B5" s="32" t="str">
        <x:v>EP-OWN-001; S12</x:v>
      </x:c>
      <x:c r="C5" s="32" t="str">
        <x:v>Direct plus inference</x:v>
      </x:c>
      <x:c r="D5" s="32" t="str">
        <x:v>High</x:v>
      </x:c>
      <x:c r="E5" s="32" t="str">
        <x:v>Multiple local and institutional owners; unresolved parcels</x:v>
      </x:c>
      <x:c r="F5" s="32" t="str">
        <x:v>Do not report a concentration ratio until unresolved beds are counted.</x:v>
      </x:c>
    </x:row>
    <x:row r="6">
      <x:c r="A6" s="32" t="str">
        <x:v>Several properties sell individual bed obligations rather than joint apartment leases.</x:v>
      </x:c>
      <x:c r="B6" s="32" t="str">
        <x:v>EP-OP-001; S01; S03; S14; S21</x:v>
      </x:c>
      <x:c r="C6" s="32" t="str">
        <x:v>Direct</x:v>
      </x:c>
      <x:c r="D6" s="32" t="str">
        <x:v>High</x:v>
      </x:c>
      <x:c r="E6" s="32" t="str">
        <x:v>2400 Nueces uses university apartment contracts</x:v>
      </x:c>
      <x:c r="F6" s="32" t="str">
        <x:v>Lease forms differ by property and year.</x:v>
      </x:c>
    </x:row>
    <x:row r="7">
      <x:c r="A7" s="32" t="str">
        <x:v>Installment language can make a school-year obligation look like ordinary monthly rent.</x:v>
      </x:c>
      <x:c r="B7" s="32" t="str">
        <x:v>EP-OP-001; S01; S03; S06</x:v>
      </x:c>
      <x:c r="C7" s="32" t="str">
        <x:v>Direct</x:v>
      </x:c>
      <x:c r="D7" s="32" t="str">
        <x:v>High</x:v>
      </x:c>
      <x:c r="E7" s="32" t="str">
        <x:v>2400 discloses both 9- and 12-month alternatives</x:v>
      </x:c>
      <x:c r="F7" s="32" t="str">
        <x:v>An installment is not necessarily a month of possession.</x:v>
      </x:c>
    </x:row>
    <x:row r="8">
      <x:c r="A8" s="32" t="str">
        <x:v>Guarantors and prepayment reduce collection exposure but do not remove property-level demand risk.</x:v>
      </x:c>
      <x:c r="B8" s="32" t="str">
        <x:v>EP-OP-001; S01; S03; S04; S05</x:v>
      </x:c>
      <x:c r="C8" s="32" t="str">
        <x:v>Direct mechanism; outcome supported by SkyLoft</x:v>
      </x:c>
      <x:c r="D8" s="32" t="str">
        <x:v>High</x:v>
      </x:c>
      <x:c r="E8" s="32" t="str">
        <x:v>No property-level bad-debt comparison by guarantee policy</x:v>
      </x:c>
      <x:c r="F8" s="32" t="str">
        <x:v>Effect on bad debt is not measured across the sample.</x:v>
      </x:c>
    </x:row>
    <x:row r="9">
      <x:c r="A9" s="32" t="str">
        <x:v>SkyLoft’s underwritten property economics were strong before the full capital stack.</x:v>
      </x:c>
      <x:c r="B9" s="32" t="str">
        <x:v>S04</x:v>
      </x:c>
      <x:c r="C9" s="32" t="str">
        <x:v>Direct</x:v>
      </x:c>
      <x:c r="D9" s="32" t="str">
        <x:v>High</x:v>
      </x:c>
      <x:c r="E9" s="32" t="str">
        <x:v>Later surveillance showed severe occupancy stress</x:v>
      </x:c>
      <x:c r="F9" s="32" t="str">
        <x:v>2019 underwriting is not current performance.</x:v>
      </x:c>
    </x:row>
    <x:row r="10">
      <x:c r="A10" s="32" t="str">
        <x:v>SkyLoft’s common-equity cash cushion was thin after whole-loan interest and preferred current pay.</x:v>
      </x:c>
      <x:c r="B10" s="32" t="str">
        <x:v>S04; model</x:v>
      </x:c>
      <x:c r="C10" s="32" t="str">
        <x:v>Calculated</x:v>
      </x:c>
      <x:c r="D10" s="32" t="str">
        <x:v>High</x:v>
      </x:c>
      <x:c r="E10" s="32" t="str">
        <x:v>Actual distributions/reserve draws not public</x:v>
      </x:c>
      <x:c r="F10" s="32" t="str">
        <x:v>Excludes taxes on ownership entities and assumes stated preferred terms were current.</x:v>
      </x:c>
    </x:row>
    <x:row r="11">
      <x:c r="A11" s="32" t="str">
        <x:v>2400 Nueces provides a lower-rate, tax-exempt university control near the same location.</x:v>
      </x:c>
      <x:c r="B11" s="32" t="str">
        <x:v>S06; S07; S08</x:v>
      </x:c>
      <x:c r="C11" s="32" t="str">
        <x:v>Direct plus model</x:v>
      </x:c>
      <x:c r="D11" s="32" t="str">
        <x:v>Medium-high</x:v>
      </x:c>
      <x:c r="E11" s="32" t="str">
        <x:v>Different service, governance and tenant-selection model</x:v>
      </x:c>
      <x:c r="F11" s="32" t="str">
        <x:v>Its public ownership and tax treatment make it an imperfect private-market comparable.</x:v>
      </x:c>
    </x:row>
    <x:row r="12">
      <x:c r="A12" s="32" t="str">
        <x:v>Waterloo’s 2019 density bonus materially increased modeled residual land value.</x:v>
      </x:c>
      <x:c r="B12" s="32" t="str">
        <x:v>S09; S24; model</x:v>
      </x:c>
      <x:c r="C12" s="32" t="str">
        <x:v>Inferred/modelled</x:v>
      </x:c>
      <x:c r="D12" s="32" t="str">
        <x:v>Medium</x:v>
      </x:c>
      <x:c r="E12" s="32" t="str">
        <x:v>No approved 225-foot alternate plan or actual land basis</x:v>
      </x:c>
      <x:c r="F12" s="32" t="str">
        <x:v>Old-entitlement case is a volumetric proxy, not a counterfactual appraisal.</x:v>
      </x:c>
    </x:row>
    <x:row r="13">
      <x:c r="A13" s="32" t="str">
        <x:v>Current asking-rate spreads reflect location, room privacy, services and building quality, not just market power.</x:v>
      </x:c>
      <x:c r="B13" s="32" t="str">
        <x:v>EP-OP-001; S06; S14; S19; S20; S21; S22; S23</x:v>
      </x:c>
      <x:c r="C13" s="32" t="str">
        <x:v>Direct comparisons plus inference</x:v>
      </x:c>
      <x:c r="D13" s="32" t="str">
        <x:v>Medium-high</x:v>
      </x:c>
      <x:c r="E13" s="32" t="str">
        <x:v>Executed lease rates and hedonic regression unavailable</x:v>
      </x:c>
      <x:c r="F13" s="32" t="str">
        <x:v>Residual premium is not labeled market power.</x:v>
      </x:c>
    </x:row>
    <x:row r="14">
      <x:c r="A14" s="32" t="str">
        <x:v>Concessions can erase a meaningful part of the headline rent premium.</x:v>
      </x:c>
      <x:c r="B14" s="32" t="str">
        <x:v>EP-OP-001; S19; S21</x:v>
      </x:c>
      <x:c r="C14" s="32" t="str">
        <x:v>Direct and calculated</x:v>
      </x:c>
      <x:c r="D14" s="32" t="str">
        <x:v>High</x:v>
      </x:c>
      <x:c r="E14" s="32" t="str">
        <x:v>Promotions may apply only to selected inventory</x:v>
      </x:c>
      <x:c r="F14" s="32" t="str">
        <x:v>Property-wide effective concessions are modeled ranges.</x:v>
      </x:c>
    </x:row>
    <x:row r="15">
      <x:c r="A15" s="32" t="str">
        <x:v>Early preleasing can coexist with later distress.</x:v>
      </x:c>
      <x:c r="B15" s="32" t="str">
        <x:v>S04; S05; S13</x:v>
      </x:c>
      <x:c r="C15" s="32" t="str">
        <x:v>Direct</x:v>
      </x:c>
      <x:c r="D15" s="32" t="str">
        <x:v>High</x:v>
      </x:c>
      <x:c r="E15" s="32" t="str">
        <x:v>Academic years differ</x:v>
      </x:c>
      <x:c r="F15" s="32" t="str">
        <x:v>Prelease points must not be pooled as one continuous curve.</x:v>
      </x:c>
    </x:row>
    <x:row r="16">
      <x:c r="A16" s="32" t="str">
        <x:v>Older 26 West likely benefits from a much lower acquisition basis than current tower economics.</x:v>
      </x:c>
      <x:c r="B16" s="32" t="str">
        <x:v>EP-OWN-001; S14; model</x:v>
      </x:c>
      <x:c r="C16" s="32" t="str">
        <x:v>Direct basis plus model</x:v>
      </x:c>
      <x:c r="D16" s="32" t="str">
        <x:v>Medium-high</x:v>
      </x:c>
      <x:c r="E16" s="32" t="str">
        <x:v>Current debt, capital improvements and realized cash flows unavailable</x:v>
      </x:c>
      <x:c r="F16" s="32" t="str">
        <x:v>The reported return is a normalized hold, not a realized sponsor IRR.</x:v>
      </x:c>
    </x:row>
    <x:row r="17">
      <x:c r="A17" s="32" t="str">
        <x:v>A combined leasing, expense and refinancing shock can require equity paydown even while NOI remains positive.</x:v>
      </x:c>
      <x:c r="B17" s="32" t="str">
        <x:v>Model; S04; S05</x:v>
      </x:c>
      <x:c r="C17" s="32" t="str">
        <x:v>Modelled</x:v>
      </x:c>
      <x:c r="D17" s="32" t="str">
        <x:v>Medium-high</x:v>
      </x:c>
      <x:c r="E17" s="32" t="str">
        <x:v>Actual loan covenants unknown for five assets</x:v>
      </x:c>
      <x:c r="F17" s="32" t="str">
        <x:v>Non-SkyLoft leverage is illustrative.</x:v>
      </x:c>
    </x:row>
    <x:row r="18">
      <x:c r="A18" s="32" t="str">
        <x:v>The first economic loss from unleased beds falls on property cash flow and common equity, not on tenants who never signed.</x:v>
      </x:c>
      <x:c r="B18" s="32" t="str">
        <x:v>Lease mechanics; model</x:v>
      </x:c>
      <x:c r="C18" s="32" t="str">
        <x:v>Inferred</x:v>
      </x:c>
      <x:c r="D18" s="32" t="str">
        <x:v>High</x:v>
      </x:c>
      <x:c r="E18" s="32" t="str">
        <x:v>Signed tenants/guarantors remain liable for their own obligations</x:v>
      </x:c>
      <x:c r="F18" s="32" t="str">
        <x:v>Distinguish tenant default from market vacancy.</x:v>
      </x:c>
    </x:row>
  </x:sheetData>
  <x:mergeCells>
    <x:mergeCell ref="A1:F1"/>
    <x:mergeCell ref="A2:F2"/>
  </x:mergeCells>
  <x:pageMargins left="0.7" right="0.7" top="0.75" bottom="0.75" header="0.3" footer="0.3"/>
  <x:tableParts count="1">
    <x:tablePart xmlns:r="http://schemas.openxmlformats.org/officeDocument/2006/relationships" r:id="R8dbc3c0e764042bc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35" hidden="0" customWidth="1"/>
    <x:col min="3" max="3" width="22" hidden="0" customWidth="1"/>
    <x:col min="4" max="4" width="15" hidden="0" customWidth="1"/>
    <x:col min="5" max="5" width="56" hidden="0" customWidth="1"/>
    <x:col min="6" max="6" width="42" hidden="0" customWidth="1"/>
  </x:cols>
  <x:sheetData>
    <x:row r="1" ht="28" customHeight="1">
      <x:c r="A1" s="7" t="str">
        <x:v>Source Ledger</x:v>
      </x:c>
      <x:c r="B1" s="7"/>
      <x:c r="C1" s="7"/>
      <x:c r="D1" s="7"/>
      <x:c r="E1" s="7"/>
      <x:c r="F1" s="7"/>
    </x:row>
    <x:row r="2" ht="30" customHeight="1">
      <x:c r="A2" s="15" t="str">
        <x:v>Every source added beyond the two uploaded evidence memos.</x:v>
      </x:c>
      <x:c r="B2" s="15"/>
      <x:c r="C2" s="15"/>
      <x:c r="D2" s="15"/>
      <x:c r="E2" s="15"/>
      <x:c r="F2" s="15"/>
    </x:row>
    <x:row r="3">
      <x:c r="A3" s="2"/>
      <x:c r="B3" s="2"/>
      <x:c r="C3" s="2"/>
      <x:c r="D3" s="2"/>
      <x:c r="E3" s="2"/>
      <x:c r="F3" s="2"/>
    </x:row>
    <x:row r="4">
      <x:c r="A4" s="24" t="str">
        <x:v>Source ID</x:v>
      </x:c>
      <x:c r="B4" s="24" t="str">
        <x:v>Title</x:v>
      </x:c>
      <x:c r="C4" s="24" t="str">
        <x:v>Type</x:v>
      </x:c>
      <x:c r="D4" s="24" t="str">
        <x:v>Date</x:v>
      </x:c>
      <x:c r="E4" s="24" t="str">
        <x:v>URL</x:v>
      </x:c>
      <x:c r="F4" s="24" t="str">
        <x:v>Model use</x:v>
      </x:c>
    </x:row>
    <x:row r="5">
      <x:c r="A5" s="32" t="str">
        <x:v>EP-OP-001</x:v>
      </x:c>
      <x:c r="B5" s="32" t="str">
        <x:v>West Campus Student Housing Lease and Operating Economics</x:v>
      </x:c>
      <x:c r="C5" s="32" t="str">
        <x:v>Uploaded evidence memo</x:v>
      </x:c>
      <x:c r="D5" s="32" t="str">
        <x:v>2026 evidence package</x:v>
      </x:c>
      <x:c r="E5" s="38" t="str">
        <x:v>User-supplied DOCX</x:v>
      </x:c>
      <x:c r="F5" s="32" t="str">
        <x:v>Lease terms, fees, rates, SkyLoft operating statement, demand/supply controls</x:v>
      </x:c>
    </x:row>
    <x:row r="6">
      <x:c r="A6" s="32" t="str">
        <x:v>EP-OWN-001</x:v>
      </x:c>
      <x:c r="B6" s="32" t="str">
        <x:v>Who Owns and Finances West Campus</x:v>
      </x:c>
      <x:c r="C6" s="32" t="str">
        <x:v>Uploaded evidence memo</x:v>
      </x:c>
      <x:c r="D6" s="32" t="str">
        <x:v>2026 evidence package</x:v>
      </x:c>
      <x:c r="E6" s="38" t="str">
        <x:v>User-supplied DOCX</x:v>
      </x:c>
      <x:c r="F6" s="32" t="str">
        <x:v>Ownership, financing, development timelines, zoning and dossiers</x:v>
      </x:c>
    </x:row>
    <x:row r="7">
      <x:c r="A7" s="32" t="str">
        <x:v>S01</x:v>
      </x:c>
      <x:c r="B7" s="32" t="str">
        <x:v>Torre 2022-23 lease agreement</x:v>
      </x:c>
      <x:c r="C7" s="32" t="str">
        <x:v>Primary lease</x:v>
      </x:c>
      <x:c r="D7" s="32" t="str">
        <x:v>2022</x:v>
      </x:c>
      <x:c r="E7" s="38" t="str">
        <x:v>https://torreatx.com/wp-content/uploads/2025/09/Form-Fill-2022-23-GMH-Lease-Agreement_Torre.pdf</x:v>
      </x:c>
      <x:c r="F7" s="32" t="str">
        <x:v>By-the-bed term, installment, relet and guarantor mechanics</x:v>
      </x:c>
    </x:row>
    <x:row r="8">
      <x:c r="A8" s="32" t="str">
        <x:v>S02</x:v>
      </x:c>
      <x:c r="B8" s="32" t="str">
        <x:v>Torre price calculator</x:v>
      </x:c>
      <x:c r="C8" s="32" t="str">
        <x:v>Property source</x:v>
      </x:c>
      <x:c r="D8" s="32" t="str">
        <x:v>Current crawl in evidence package</x:v>
      </x:c>
      <x:c r="E8" s="38" t="str">
        <x:v>https://torreatx.com/price-calculator/</x:v>
      </x:c>
      <x:c r="F8" s="32" t="str">
        <x:v>Administrative, application and utility-administration fees</x:v>
      </x:c>
    </x:row>
    <x:row r="9">
      <x:c r="A9" s="32" t="str">
        <x:v>S03</x:v>
      </x:c>
      <x:c r="B9" s="32" t="str">
        <x:v>The Callaway House Austin property/FAQ</x:v>
      </x:c>
      <x:c r="C9" s="32" t="str">
        <x:v>Owner/operator source</x:v>
      </x:c>
      <x:c r="D9" s="32" t="str">
        <x:v>Current</x:v>
      </x:c>
      <x:c r="E9" s="38" t="str">
        <x:v>https://www.americancampus.com/student-apartments/tx/austin/the-callaway-house-austin</x:v>
      </x:c>
      <x:c r="F9" s="32" t="str">
        <x:v>10-installment structure, guarantor, included services</x:v>
      </x:c>
    </x:row>
    <x:row r="10">
      <x:c r="A10" s="32" t="str">
        <x:v>S04</x:v>
      </x:c>
      <x:c r="B10" s="32" t="str">
        <x:v>UBS 2019-C16 collateral term sheet - SkyLoft Austin</x:v>
      </x:c>
      <x:c r="C10" s="32" t="str">
        <x:v>Primary CMBS/SEC</x:v>
      </x:c>
      <x:c r="D10" s="32" t="str">
        <x:v>2019-03</x:v>
      </x:c>
      <x:c r="E10" s="38" t="str">
        <x:v>https://www.sec.gov/Archives/edgar/data/1532799/000153949719000414/n1550_x2-ts.htm</x:v>
      </x:c>
      <x:c r="F10" s="32" t="str">
        <x:v>Operating statement, basis, capital stack, rates, maturity, pref and cash management</x:v>
      </x:c>
    </x:row>
    <x:row r="11">
      <x:c r="A11" s="32" t="str">
        <x:v>S05</x:v>
      </x:c>
      <x:c r="B11" s="32" t="str">
        <x:v>Fitch Downgrades UBS 2019-C16</x:v>
      </x:c>
      <x:c r="C11" s="32" t="str">
        <x:v>Rating surveillance</x:v>
      </x:c>
      <x:c r="D11" s="32" t="str">
        <x:v>2025-08-27</x:v>
      </x:c>
      <x:c r="E11" s="38" t="str">
        <x:v>https://www.fitchratings.com/research/structured-finance/fitch-downgrades-ubs-2019-c16-27-08-2025</x:v>
      </x:c>
      <x:c r="F11" s="32" t="str">
        <x:v>Special servicing and March 2025 occupancy</x:v>
      </x:c>
    </x:row>
    <x:row r="12">
      <x:c r="A12" s="32" t="str">
        <x:v>S06</x:v>
      </x:c>
      <x:c r="B12" s="32" t="str">
        <x:v>2400 Nueces 2026-27 rates</x:v>
      </x:c>
      <x:c r="C12" s="32" t="str">
        <x:v>Official university</x:v>
      </x:c>
      <x:c r="D12" s="32" t="str">
        <x:v>2026-27</x:v>
      </x:c>
      <x:c r="E12" s="38" t="str">
        <x:v>https://housing.utexas.edu/housing/2400-nueces-apartments/2400-nueces-rates</x:v>
      </x:c>
      <x:c r="F12" s="32" t="str">
        <x:v>9- and 12-month rates and included utilities/internet</x:v>
      </x:c>
    </x:row>
    <x:row r="13">
      <x:c r="A13" s="32" t="str">
        <x:v>S07</x:v>
      </x:c>
      <x:c r="B13" s="32" t="str">
        <x:v>UT System Board of Regents meeting minutes</x:v>
      </x:c>
      <x:c r="C13" s="32" t="str">
        <x:v>Primary government record</x:v>
      </x:c>
      <x:c r="D13" s="32" t="str">
        <x:v>2018-07-11</x:v>
      </x:c>
      <x:c r="E13" s="38" t="str">
        <x:v>https://www.utsystem.edu/sites/default/files/offices/board-of-regents/board-meetings/board-minutes/7-11-2018Meeting1181.pdf</x:v>
      </x:c>
      <x:c r="F13" s="32" t="str">
        <x:v>$74.759m purchase, ground-lease option, physical description and RFS bonds</x:v>
      </x:c>
    </x:row>
    <x:row r="14">
      <x:c r="A14" s="32" t="str">
        <x:v>S08</x:v>
      </x:c>
      <x:c r="B14" s="32" t="str">
        <x:v>2400 Nueces housing and application pages</x:v>
      </x:c>
      <x:c r="C14" s="32" t="str">
        <x:v>Official university</x:v>
      </x:c>
      <x:c r="D14" s="32" t="str">
        <x:v>Current</x:v>
      </x:c>
      <x:c r="E14" s="38" t="str">
        <x:v>https://housing.utexas.edu/housing/2400-nueces-apartments</x:v>
      </x:c>
      <x:c r="F14" s="32" t="str">
        <x:v>Operations, application cycle and contract choices</x:v>
      </x:c>
    </x:row>
    <x:row r="15">
      <x:c r="A15" s="32" t="str">
        <x:v>S09</x:v>
      </x:c>
      <x:c r="B15" s="32" t="str">
        <x:v>Waterloo case study</x:v>
      </x:c>
      <x:c r="C15" s="32" t="str">
        <x:v>Developer primary</x:v>
      </x:c>
      <x:c r="D15" s="32" t="str">
        <x:v>Current case study</x:v>
      </x:c>
      <x:c r="E15" s="38" t="str">
        <x:v>https://lvcollective.com/work/waterloo/</x:v>
      </x:c>
      <x:c r="F15" s="32" t="str">
        <x:v>Site, beds, timeline, density bonus, affordable set-aside and sale</x:v>
      </x:c>
    </x:row>
    <x:row r="16">
      <x:c r="A16" s="32" t="str">
        <x:v>S10</x:v>
      </x:c>
      <x:c r="B16" s="32" t="str">
        <x:v>GSA acquires Waterloo</x:v>
      </x:c>
      <x:c r="C16" s="32" t="str">
        <x:v>Transaction report</x:v>
      </x:c>
      <x:c r="D16" s="32" t="str">
        <x:v>2022-08</x:v>
      </x:c>
      <x:c r="E16" s="38" t="str">
        <x:v>https://rebusinessonline.com/gsa-acquires-796-bed-student-housing-community-near-ut-austin-2/</x:v>
      </x:c>
      <x:c r="F16" s="32" t="str">
        <x:v>Buyer and completed sale</x:v>
      </x:c>
    </x:row>
    <x:row r="17">
      <x:c r="A17" s="32" t="str">
        <x:v>S11</x:v>
      </x:c>
      <x:c r="B17" s="32" t="str">
        <x:v>The Standard recapitalization</x:v>
      </x:c>
      <x:c r="C17" s="32" t="str">
        <x:v>Sponsor/deal announcement</x:v>
      </x:c>
      <x:c r="D17" s="32" t="str">
        <x:v>2023-12</x:v>
      </x:c>
      <x:c r="E17" s="38" t="str">
        <x:v>https://tsbca.com/tsb-capital-advisors-arranges-debt-for-the-recapitalization-of-the-standard-at-austin/</x:v>
      </x:c>
      <x:c r="F17" s="32" t="str">
        <x:v>Landmark retained ownership and 934-bed recap</x:v>
      </x:c>
    </x:row>
    <x:row r="18">
      <x:c r="A18" s="32" t="str">
        <x:v>S12</x:v>
      </x:c>
      <x:c r="B18" s="32" t="str">
        <x:v>American Campus Communities 2021 Form 10-K</x:v>
      </x:c>
      <x:c r="C18" s="32" t="str">
        <x:v>Primary SEC</x:v>
      </x:c>
      <x:c r="D18" s="32" t="str">
        <x:v>2022-02</x:v>
      </x:c>
      <x:c r="E18" s="38" t="str">
        <x:v>https://www.sec.gov/Archives/edgar/data/1283630/000128363022000031/acc-20211231.htm</x:v>
      </x:c>
      <x:c r="F18" s="32" t="str">
        <x:v>Callaway physical data, revenue and rental payments; ACC property data</x:v>
      </x:c>
    </x:row>
    <x:row r="19">
      <x:c r="A19" s="32" t="str">
        <x:v>S13</x:v>
      </x:c>
      <x:c r="B19" s="32" t="str">
        <x:v>American Campus Communities leasing status updates</x:v>
      </x:c>
      <x:c r="C19" s="32" t="str">
        <x:v>Primary SEC investor material</x:v>
      </x:c>
      <x:c r="D19" s="32" t="str">
        <x:v>2014-07 / 2015-04</x:v>
      </x:c>
      <x:c r="E19" s="38" t="str">
        <x:v>https://www.sec.gov/Archives/edgar/data/1283630/000115752315001347/a51089188ex99_2.htm</x:v>
      </x:c>
      <x:c r="F19" s="32" t="str">
        <x:v>Callaway and 26 West prelease percentages</x:v>
      </x:c>
    </x:row>
    <x:row r="20">
      <x:c r="A20" s="32" t="str">
        <x:v>S14</x:v>
      </x:c>
      <x:c r="B20" s="32" t="str">
        <x:v>26 West property and current pricing</x:v>
      </x:c>
      <x:c r="C20" s="32" t="str">
        <x:v>Owner/operator source</x:v>
      </x:c>
      <x:c r="D20" s="32" t="str">
        <x:v>2026-27</x:v>
      </x:c>
      <x:c r="E20" s="38" t="str">
        <x:v>https://www.americancampus.com/student-apartments/tx/austin/26-west</x:v>
      </x:c>
      <x:c r="F20" s="32" t="str">
        <x:v>Current term, rates, individual liability and sponsor</x:v>
      </x:c>
    </x:row>
    <x:row r="21">
      <x:c r="A21" s="32" t="str">
        <x:v>S15</x:v>
      </x:c>
      <x:c r="B21" s="32" t="str">
        <x:v>UT Sets All-Time Highs for Enrollment and Student Performance</x:v>
      </x:c>
      <x:c r="C21" s="32" t="str">
        <x:v>Official university news</x:v>
      </x:c>
      <x:c r="D21" s="32" t="str">
        <x:v>2025-09-18</x:v>
      </x:c>
      <x:c r="E21" s="38" t="str">
        <x:v>https://news.utexas.edu/2025/09/18/ut-sets-all-time-highs-for-enrollment-and-student-performance/</x:v>
      </x:c>
      <x:c r="F21" s="32" t="str">
        <x:v>Fall 2025 enrollment and freshman class</x:v>
      </x:c>
    </x:row>
    <x:row r="22">
      <x:c r="A22" s="32" t="str">
        <x:v>S16</x:v>
      </x:c>
      <x:c r="B22" s="32" t="str">
        <x:v>Undergraduate Housing on Whitis Avenue</x:v>
      </x:c>
      <x:c r="C22" s="32" t="str">
        <x:v>Official university</x:v>
      </x:c>
      <x:c r="D22" s="32" t="str">
        <x:v>Current</x:v>
      </x:c>
      <x:c r="E22" s="38" t="str">
        <x:v>https://housing.utexas.edu/housing/residence-halls/residence-hall-locations/whitis-avenue-hall</x:v>
      </x:c>
      <x:c r="F22" s="32" t="str">
        <x:v>1,000 gross beds / 800 net new, fall 2027</x:v>
      </x:c>
    </x:row>
    <x:row r="23">
      <x:c r="A23" s="32" t="str">
        <x:v>S17</x:v>
      </x:c>
      <x:c r="B23" s="32" t="str">
        <x:v>Student Housing: A Resilient and Counter-Cyclical Asset Class</x:v>
      </x:c>
      <x:c r="C23" s="32" t="str">
        <x:v>Valuation research</x:v>
      </x:c>
      <x:c r="D23" s="32" t="str">
        <x:v>2025-09</x:v>
      </x:c>
      <x:c r="E23" s="38" t="str">
        <x:v>https://www.cushmanwakefield.com/en/united-states/insights/student-housing-valuation</x:v>
      </x:c>
      <x:c r="F23" s="32" t="str">
        <x:v>National price-per-bed and distance premium cross-check</x:v>
      </x:c>
    </x:row>
    <x:row r="24">
      <x:c r="A24" s="32" t="str">
        <x:v>S18</x:v>
      </x:c>
      <x:c r="B24" s="32" t="str">
        <x:v>Multifamily Marketbeat Q3 2025</x:v>
      </x:c>
      <x:c r="C24" s="32" t="str">
        <x:v>Market research</x:v>
      </x:c>
      <x:c r="D24" s="32" t="str">
        <x:v>2025-Q3</x:v>
      </x:c>
      <x:c r="E24" s="38" t="str">
        <x:v>https://assets.cushmanwakefield.com/-/media/cw/marketbeat-pdfs/2025/q3/us-reports/multifamily_marketbeat_q3-2025.pdf</x:v>
      </x:c>
      <x:c r="F24" s="32" t="str">
        <x:v>Cap-rate and concession context only</x:v>
      </x:c>
    </x:row>
    <x:row r="25">
      <x:c r="A25" s="32" t="str">
        <x:v>S19</x:v>
      </x:c>
      <x:c r="B25" s="32" t="str">
        <x:v>The Standard current floor plans</x:v>
      </x:c>
      <x:c r="C25" s="32" t="str">
        <x:v>Property source</x:v>
      </x:c>
      <x:c r="D25" s="32" t="str">
        <x:v>2026-27</x:v>
      </x:c>
      <x:c r="E25" s="38" t="str">
        <x:v>https://thestandardaustin.landmark-properties.com/floorplans/</x:v>
      </x:c>
      <x:c r="F25" s="32" t="str">
        <x:v>Current asking rates and mandatory monthly fee</x:v>
      </x:c>
    </x:row>
    <x:row r="26">
      <x:c r="A26" s="32" t="str">
        <x:v>S20</x:v>
      </x:c>
      <x:c r="B26" s="32" t="str">
        <x:v>Callaway current floor plans</x:v>
      </x:c>
      <x:c r="C26" s="32" t="str">
        <x:v>Property source</x:v>
      </x:c>
      <x:c r="D26" s="32" t="str">
        <x:v>2026-27</x:v>
      </x:c>
      <x:c r="E26" s="38" t="str">
        <x:v>https://www.americancampus.com/student-apartments/tx/austin/the-callaway-house-austin/floor-plans</x:v>
      </x:c>
      <x:c r="F26" s="32" t="str">
        <x:v>Current asking-rate range</x:v>
      </x:c>
    </x:row>
    <x:row r="27">
      <x:c r="A27" s="32" t="str">
        <x:v>S21</x:v>
      </x:c>
      <x:c r="B27" s="32" t="str">
        <x:v>SkyLoft current floor plans and fee listings</x:v>
      </x:c>
      <x:c r="C27" s="32" t="str">
        <x:v>Property/market source</x:v>
      </x:c>
      <x:c r="D27" s="32" t="str">
        <x:v>2026-27</x:v>
      </x:c>
      <x:c r="E27" s="38" t="str">
        <x:v>https://www.skyloftatx.com/austin/95211-skyloft/student/</x:v>
      </x:c>
      <x:c r="F27" s="32" t="str">
        <x:v>Current asking rates, term, parking and application/admin charges</x:v>
      </x:c>
    </x:row>
    <x:row r="28">
      <x:c r="A28" s="32" t="str">
        <x:v>S22</x:v>
      </x:c>
      <x:c r="B28" s="32" t="str">
        <x:v>Waterloo current listings</x:v>
      </x:c>
      <x:c r="C28" s="32" t="str">
        <x:v>Property/market source</x:v>
      </x:c>
      <x:c r="D28" s="32" t="str">
        <x:v>2026-27</x:v>
      </x:c>
      <x:c r="E28" s="38" t="str">
        <x:v>https://www.apartments.com/yugo-austin-waterloo-austin-tx/</x:v>
      </x:c>
      <x:c r="F28" s="32" t="str">
        <x:v>Current 4-6BR asking-rate range</x:v>
      </x:c>
    </x:row>
    <x:row r="29">
      <x:c r="A29" s="32" t="str">
        <x:v>S23</x:v>
      </x:c>
      <x:c r="B29" s="32" t="str">
        <x:v>Control housing sources: UT halls, College Houses, ICC, North University</x:v>
      </x:c>
      <x:c r="C29" s="32" t="str">
        <x:v>Official/market controls</x:v>
      </x:c>
      <x:c r="D29" s="32" t="str">
        <x:v>2026-27/current</x:v>
      </x:c>
      <x:c r="E29" s="38" t="str">
        <x:v>See evidence package source list</x:v>
      </x:c>
      <x:c r="F29" s="32" t="str">
        <x:v>Student effective-cost controls</x:v>
      </x:c>
    </x:row>
    <x:row r="30">
      <x:c r="A30" s="32" t="str">
        <x:v>S24</x:v>
      </x:c>
      <x:c r="B30" s="32" t="str">
        <x:v>University Neighborhood Overlay Program</x:v>
      </x:c>
      <x:c r="C30" s="32" t="str">
        <x:v>Official city planning</x:v>
      </x:c>
      <x:c r="D30" s="32" t="str">
        <x:v>Current</x:v>
      </x:c>
      <x:c r="E30" s="38" t="str">
        <x:v>https://www.austintexas.gov/planning/university-neighborhood-overlay-program</x:v>
      </x:c>
      <x:c r="F30" s="32" t="str">
        <x:v>UNO purpose and entitlement context</x:v>
      </x:c>
    </x:row>
    <x:row r="31">
      <x:c r="A31" s="231" t="str">
        <x:v>S25</x:v>
      </x:c>
      <x:c r="B31" s="231" t="str">
        <x:v>GSA Buys 796-Bed Austin Student Community</x:v>
      </x:c>
      <x:c r="C31" s="231" t="str">
        <x:v>Transaction / financing report</x:v>
      </x:c>
      <x:c r="D31" s="231" t="str">
        <x:v>2022-08-04</x:v>
      </x:c>
      <x:c r="E31" s="231" t="str">
        <x:v>https://www.multihousingnews.com/gsa-buys-796-bed-austin-student-community/</x:v>
      </x:c>
      <x:c r="F31" s="231" t="str">
        <x:v>Waterloo $76.3m UMB construction loan and sale to GSA</x:v>
      </x:c>
    </x:row>
  </x:sheetData>
  <x:mergeCells>
    <x:mergeCell ref="A1:F1"/>
    <x:mergeCell ref="A2:F2"/>
  </x:mergeCells>
  <x:pageMargins left="0.7" right="0.7" top="0.75" bottom="0.75" header="0.3" footer="0.3"/>
  <x:tableParts count="1">
    <x:tablePart xmlns:r="http://schemas.openxmlformats.org/officeDocument/2006/relationships" r:id="R20c5622c36df480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23" hidden="0" customWidth="1"/>
    <x:col min="3" max="3" width="23" hidden="0" customWidth="1"/>
    <x:col min="4" max="4" width="23" hidden="0" customWidth="1"/>
    <x:col min="5" max="5" width="23" hidden="0" customWidth="1"/>
    <x:col min="6" max="6" width="23" hidden="0" customWidth="1"/>
    <x:col min="7" max="7" width="23" hidden="0" customWidth="1"/>
  </x:cols>
  <x:sheetData>
    <x:row r="1" ht="28" customHeight="1">
      <x:c r="A1" s="7" t="str">
        <x:v>Model Assumptions</x:v>
      </x:c>
      <x:c r="B1" s="7"/>
      <x:c r="C1" s="7"/>
      <x:c r="D1" s="7"/>
      <x:c r="E1" s="7"/>
      <x:c r="F1" s="7"/>
      <x:c r="G1" s="7"/>
      <x:c r="H1" s="2"/>
      <x:c r="I1" s="2"/>
      <x:c r="J1" s="2"/>
    </x:row>
    <x:row r="2" ht="30" customHeight="1">
      <x:c r="A2" s="15" t="str">
        <x:v>Blue values are hardcoded; yellow cells are assumptions most likely to change the result.</x:v>
      </x:c>
      <x:c r="B2" s="15"/>
      <x:c r="C2" s="15"/>
      <x:c r="D2" s="15"/>
      <x:c r="E2" s="15"/>
      <x:c r="F2" s="15"/>
      <x:c r="G2" s="15"/>
      <x:c r="H2" s="2"/>
      <x:c r="I2" s="2"/>
      <x:c r="J2" s="2"/>
    </x:row>
    <x:row r="3">
      <x:c r="A3" s="24" t="str">
        <x:v>Input</x:v>
      </x:c>
      <x:c r="B3" s="24" t="str">
        <x:v>SkyLoft</x:v>
      </x:c>
      <x:c r="C3" s="24" t="str">
        <x:v>2400 Nueces</x:v>
      </x:c>
      <x:c r="D3" s="24" t="str">
        <x:v>Waterloo</x:v>
      </x:c>
      <x:c r="E3" s="24" t="str">
        <x:v>The Standard</x:v>
      </x:c>
      <x:c r="F3" s="24" t="str">
        <x:v>Callaway</x:v>
      </x:c>
      <x:c r="G3" s="24" t="str">
        <x:v>26 West</x:v>
      </x:c>
      <x:c r="H3" s="2"/>
      <x:c r="I3" s="2"/>
      <x:c r="J3" s="2"/>
    </x:row>
    <x:row r="4">
      <x:c r="A4" s="32" t="str">
        <x:v>Address</x:v>
      </x:c>
      <x:c r="B4" s="50" t="str">
        <x:v>507 W 23rd St</x:v>
      </x:c>
      <x:c r="C4" s="50" t="str">
        <x:v>2400 Nueces St</x:v>
      </x:c>
      <x:c r="D4" s="50" t="str">
        <x:v>2400 Seton Ave</x:v>
      </x:c>
      <x:c r="E4" s="50" t="str">
        <x:v>715 W 23rd St</x:v>
      </x:c>
      <x:c r="F4" s="50" t="str">
        <x:v>505 W 22nd St</x:v>
      </x:c>
      <x:c r="G4" s="50" t="str">
        <x:v>600 W 26th St</x:v>
      </x:c>
      <x:c r="H4" s="2"/>
      <x:c r="I4" s="2"/>
      <x:c r="J4" s="2"/>
    </x:row>
    <x:row r="5">
      <x:c r="A5" s="32" t="str">
        <x:v>Units</x:v>
      </x:c>
      <x:c r="B5" s="56" t="n">
        <x:v>212</x:v>
      </x:c>
      <x:c r="C5" s="56" t="n">
        <x:v>304</x:v>
      </x:c>
      <x:c r="D5" s="56" t="n">
        <x:v>241</x:v>
      </x:c>
      <x:c r="E5" s="56" t="n">
        <x:v>287</x:v>
      </x:c>
      <x:c r="F5" s="56" t="n">
        <x:v>219</x:v>
      </x:c>
      <x:c r="G5" s="56" t="n">
        <x:v>367</x:v>
      </x:c>
      <x:c r="H5" s="2"/>
      <x:c r="I5" s="2"/>
      <x:c r="J5" s="2"/>
    </x:row>
    <x:row r="6">
      <x:c r="A6" s="32" t="str">
        <x:v>Beds</x:v>
      </x:c>
      <x:c r="B6" s="56" t="n">
        <x:v>674</x:v>
      </x:c>
      <x:c r="C6" s="56" t="n">
        <x:v>622</x:v>
      </x:c>
      <x:c r="D6" s="56" t="n">
        <x:v>796</x:v>
      </x:c>
      <x:c r="E6" s="56" t="n">
        <x:v>934</x:v>
      </x:c>
      <x:c r="F6" s="56" t="n">
        <x:v>753</x:v>
      </x:c>
      <x:c r="G6" s="56" t="n">
        <x:v>1026</x:v>
      </x:c>
      <x:c r="H6" s="2"/>
      <x:c r="I6" s="2"/>
      <x:c r="J6" s="2"/>
    </x:row>
    <x:row r="7">
      <x:c r="A7" s="32" t="str">
        <x:v>Year built</x:v>
      </x:c>
      <x:c r="B7" s="56" t="n">
        <x:v>2018</x:v>
      </x:c>
      <x:c r="C7" s="56" t="n">
        <x:v>2013</x:v>
      </x:c>
      <x:c r="D7" s="56" t="n">
        <x:v>2022</x:v>
      </x:c>
      <x:c r="E7" s="56" t="n">
        <x:v>2021</x:v>
      </x:c>
      <x:c r="F7" s="56" t="n">
        <x:v>2013</x:v>
      </x:c>
      <x:c r="G7" s="56" t="n">
        <x:v>2008</x:v>
      </x:c>
      <x:c r="H7" s="2"/>
      <x:c r="I7" s="2"/>
      <x:c r="J7" s="2"/>
    </x:row>
    <x:row r="8">
      <x:c r="A8" s="32" t="str">
        <x:v>Bed mix</x:v>
      </x:c>
      <x:c r="B8" s="50" t="str">
        <x:v>Studio to 5BR; 2019 rent roll weighted toward 3BR/4BR beds</x:v>
      </x:c>
      <x:c r="C8" s="50" t="str">
        <x:v>Studios, 1BR, 2BR, 3BR and 4BR; per-person university rates</x:v>
      </x:c>
      <x:c r="D8" s="50" t="str">
        <x:v>Primarily 4BR-6BR beds plus smaller private layouts</x:v>
      </x:c>
      <x:c r="E8" s="50" t="str">
        <x:v>Studios through 6BR; 934-bed transaction count selected</x:v>
      </x:c>
      <x:c r="F8" s="50" t="str">
        <x:v>Private-dorm suites; shared/private bedrooms with meal plan</x:v>
      </x:c>
      <x:c r="G8" s="50" t="str">
        <x:v>2BR-4BR purpose-built student apartments</x:v>
      </x:c>
      <x:c r="H8" s="2"/>
      <x:c r="I8" s="2"/>
      <x:c r="J8" s="2"/>
    </x:row>
    <x:row r="9">
      <x:c r="A9" s="32" t="str">
        <x:v>Average square feet per bed</x:v>
      </x:c>
      <x:c r="B9" s="56" t="n">
        <x:v>322</x:v>
      </x:c>
      <x:c r="C9" s="56" t="str">
        <x:v>n/a</x:v>
      </x:c>
      <x:c r="D9" s="56" t="n">
        <x:v>289</x:v>
      </x:c>
      <x:c r="E9" s="56" t="str">
        <x:v>n/a</x:v>
      </x:c>
      <x:c r="F9" s="56" t="str">
        <x:v>n/a</x:v>
      </x:c>
      <x:c r="G9" s="56" t="str">
        <x:v>n/a</x:v>
      </x:c>
      <x:c r="H9" s="2"/>
      <x:c r="I9" s="2"/>
      <x:c r="J9" s="2"/>
    </x:row>
    <x:row r="10">
      <x:c r="A10" s="32" t="str">
        <x:v>Parking spaces</x:v>
      </x:c>
      <x:c r="B10" s="56" t="str">
        <x:v>n/a</x:v>
      </x:c>
      <x:c r="C10" s="56" t="n">
        <x:v>560</x:v>
      </x:c>
      <x:c r="D10" s="56" t="n">
        <x:v>101</x:v>
      </x:c>
      <x:c r="E10" s="56" t="str">
        <x:v>n/a</x:v>
      </x:c>
      <x:c r="F10" s="56" t="str">
        <x:v>n/a</x:v>
      </x:c>
      <x:c r="G10" s="56" t="n">
        <x:v>1000</x:v>
      </x:c>
      <x:c r="H10" s="2"/>
      <x:c r="I10" s="2"/>
      <x:c r="J10" s="2"/>
    </x:row>
    <x:row r="11">
      <x:c r="A11" s="32" t="str">
        <x:v>Retail space (sf)</x:v>
      </x:c>
      <x:c r="B11" s="56" t="n">
        <x:v>0</x:v>
      </x:c>
      <x:c r="C11" s="56" t="n">
        <x:v>20560</x:v>
      </x:c>
      <x:c r="D11" s="56" t="n">
        <x:v>0</x:v>
      </x:c>
      <x:c r="E11" s="56" t="n">
        <x:v>0</x:v>
      </x:c>
      <x:c r="F11" s="56" t="n">
        <x:v>0</x:v>
      </x:c>
      <x:c r="G11" s="56" t="n">
        <x:v>0</x:v>
      </x:c>
      <x:c r="H11" s="2"/>
      <x:c r="I11" s="2"/>
      <x:c r="J11" s="2"/>
    </x:row>
    <x:row r="12">
      <x:c r="A12" s="32" t="str">
        <x:v>Lease term</x:v>
      </x:c>
      <x:c r="B12" s="50" t="str">
        <x:v>12 installments; Aug. 20, 2026-Jul. 31, 2027 current cycle</x:v>
      </x:c>
      <x:c r="C12" s="50" t="str">
        <x:v>9- or 12-month contracts; model uses 12-month weighted case</x:v>
      </x:c>
      <x:c r="D12" s="50" t="str">
        <x:v>Individual 12-installment student leases; model uses 12 months</x:v>
      </x:c>
      <x:c r="E12" s="50" t="str">
        <x:v>Individual 12-installment student leases</x:v>
      </x:c>
      <x:c r="F12" s="50" t="str">
        <x:v>About 9.5 months of occupancy, billed in 10 installments</x:v>
      </x:c>
      <x:c r="G12" s="50" t="str">
        <x:v>Individual 12-installment student leases</x:v>
      </x:c>
      <x:c r="H12" s="2"/>
      <x:c r="I12" s="2"/>
      <x:c r="J12" s="2"/>
    </x:row>
    <x:row r="13">
      <x:c r="A13" s="32" t="str">
        <x:v>Contracted months</x:v>
      </x:c>
      <x:c r="B13" s="58" t="n">
        <x:v>12</x:v>
      </x:c>
      <x:c r="C13" s="58" t="n">
        <x:v>12</x:v>
      </x:c>
      <x:c r="D13" s="58" t="n">
        <x:v>12</x:v>
      </x:c>
      <x:c r="E13" s="58" t="n">
        <x:v>12</x:v>
      </x:c>
      <x:c r="F13" s="58" t="n">
        <x:v>10</x:v>
      </x:c>
      <x:c r="G13" s="58" t="n">
        <x:v>12</x:v>
      </x:c>
      <x:c r="H13" s="2"/>
      <x:c r="I13" s="2"/>
      <x:c r="J13" s="2"/>
    </x:row>
    <x:row r="14">
      <x:c r="A14" s="32" t="str">
        <x:v>Academic-use months</x:v>
      </x:c>
      <x:c r="B14" s="58" t="n">
        <x:v>9</x:v>
      </x:c>
      <x:c r="C14" s="58" t="n">
        <x:v>9</x:v>
      </x:c>
      <x:c r="D14" s="58" t="n">
        <x:v>9</x:v>
      </x:c>
      <x:c r="E14" s="58" t="n">
        <x:v>9</x:v>
      </x:c>
      <x:c r="F14" s="58" t="n">
        <x:v>9.5</x:v>
      </x:c>
      <x:c r="G14" s="58" t="n">
        <x:v>9</x:v>
      </x:c>
      <x:c r="H14" s="2"/>
      <x:c r="I14" s="2"/>
      <x:c r="J14" s="2"/>
    </x:row>
    <x:row r="15">
      <x:c r="A15" s="32" t="str">
        <x:v>Physical occupancy</x:v>
      </x:c>
      <x:c r="B15" s="70" t="n">
        <x:v>0.93</x:v>
      </x:c>
      <x:c r="C15" s="70" t="n">
        <x:v>0.975</x:v>
      </x:c>
      <x:c r="D15" s="70" t="n">
        <x:v>0.96</x:v>
      </x:c>
      <x:c r="E15" s="70" t="n">
        <x:v>0.92</x:v>
      </x:c>
      <x:c r="F15" s="70" t="n">
        <x:v>0.96</x:v>
      </x:c>
      <x:c r="G15" s="70" t="n">
        <x:v>0.975</x:v>
      </x:c>
      <x:c r="H15" s="2"/>
      <x:c r="I15" s="2"/>
      <x:c r="J15" s="2"/>
    </x:row>
    <x:row r="16">
      <x:c r="A16" s="32" t="str">
        <x:v>Average face rent ($/bed/installment)</x:v>
      </x:c>
      <x:c r="B16" s="72" t="n">
        <x:v>1330</x:v>
      </x:c>
      <x:c r="C16" s="72" t="n">
        <x:v>1250</x:v>
      </x:c>
      <x:c r="D16" s="72" t="n">
        <x:v>1500</x:v>
      </x:c>
      <x:c r="E16" s="72" t="n">
        <x:v>1525</x:v>
      </x:c>
      <x:c r="F16" s="72" t="n">
        <x:v>2450</x:v>
      </x:c>
      <x:c r="G16" s="72" t="n">
        <x:v>1400</x:v>
      </x:c>
      <x:c r="H16" s="2"/>
      <x:c r="I16" s="2"/>
      <x:c r="J16" s="2"/>
    </x:row>
    <x:row r="17">
      <x:c r="A17" s="32" t="str">
        <x:v>Structural vacancy</x:v>
      </x:c>
      <x:c r="B17" s="60" t="n">
        <x:v>0.01</x:v>
      </x:c>
      <x:c r="C17" s="60" t="n">
        <x:v>0.005</x:v>
      </x:c>
      <x:c r="D17" s="60" t="n">
        <x:v>0.01</x:v>
      </x:c>
      <x:c r="E17" s="60" t="n">
        <x:v>0.01</x:v>
      </x:c>
      <x:c r="F17" s="60" t="n">
        <x:v>0.01</x:v>
      </x:c>
      <x:c r="G17" s="60" t="n">
        <x:v>0.005</x:v>
      </x:c>
      <x:c r="H17" s="2"/>
      <x:c r="I17" s="2"/>
      <x:c r="J17" s="2"/>
    </x:row>
    <x:row r="18">
      <x:c r="A18" s="32" t="str">
        <x:v>Unleased beds</x:v>
      </x:c>
      <x:c r="B18" s="70" t="n">
        <x:v>0.06</x:v>
      </x:c>
      <x:c r="C18" s="70" t="n">
        <x:v>0.02</x:v>
      </x:c>
      <x:c r="D18" s="70" t="n">
        <x:v>0.03</x:v>
      </x:c>
      <x:c r="E18" s="70" t="n">
        <x:v>0.07</x:v>
      </x:c>
      <x:c r="F18" s="70" t="n">
        <x:v>0.03</x:v>
      </x:c>
      <x:c r="G18" s="70" t="n">
        <x:v>0.02</x:v>
      </x:c>
      <x:c r="H18" s="2"/>
      <x:c r="I18" s="2"/>
      <x:c r="J18" s="2"/>
    </x:row>
    <x:row r="19">
      <x:c r="A19" s="32" t="str">
        <x:v>Bad debt</x:v>
      </x:c>
      <x:c r="B19" s="60" t="n">
        <x:v>0.01</x:v>
      </x:c>
      <x:c r="C19" s="60" t="n">
        <x:v>0.0025</x:v>
      </x:c>
      <x:c r="D19" s="60" t="n">
        <x:v>0.005</x:v>
      </x:c>
      <x:c r="E19" s="60" t="n">
        <x:v>0.01</x:v>
      </x:c>
      <x:c r="F19" s="60" t="n">
        <x:v>0.005</x:v>
      </x:c>
      <x:c r="G19" s="60" t="n">
        <x:v>0.005</x:v>
      </x:c>
      <x:c r="H19" s="2"/>
      <x:c r="I19" s="2"/>
      <x:c r="J19" s="2"/>
    </x:row>
    <x:row r="20">
      <x:c r="A20" s="32" t="str">
        <x:v>Recurring concessions (months)</x:v>
      </x:c>
      <x:c r="B20" s="74" t="n">
        <x:v>0.25</x:v>
      </x:c>
      <x:c r="C20" s="74" t="n">
        <x:v>0</x:v>
      </x:c>
      <x:c r="D20" s="74" t="n">
        <x:v>0.25</x:v>
      </x:c>
      <x:c r="E20" s="74" t="n">
        <x:v>0.5</x:v>
      </x:c>
      <x:c r="F20" s="74" t="n">
        <x:v>0.1</x:v>
      </x:c>
      <x:c r="G20" s="74" t="n">
        <x:v>0.1</x:v>
      </x:c>
      <x:c r="H20" s="2"/>
      <x:c r="I20" s="2"/>
      <x:c r="J20" s="2"/>
    </x:row>
    <x:row r="21">
      <x:c r="A21" s="32" t="str">
        <x:v>One-time concessions ($/bed)</x:v>
      </x:c>
      <x:c r="B21" s="72" t="n">
        <x:v>100</x:v>
      </x:c>
      <x:c r="C21" s="72" t="n">
        <x:v>0</x:v>
      </x:c>
      <x:c r="D21" s="72" t="n">
        <x:v>100</x:v>
      </x:c>
      <x:c r="E21" s="72" t="n">
        <x:v>300</x:v>
      </x:c>
      <x:c r="F21" s="72" t="n">
        <x:v>100</x:v>
      </x:c>
      <x:c r="G21" s="72" t="n">
        <x:v>50</x:v>
      </x:c>
      <x:c r="H21" s="2"/>
      <x:c r="I21" s="2"/>
      <x:c r="J21" s="2"/>
    </x:row>
    <x:row r="22">
      <x:c r="A22" s="32" t="str">
        <x:v>Mandatory fee ($/bed/month)</x:v>
      </x:c>
      <x:c r="B22" s="62" t="n">
        <x:v>15</x:v>
      </x:c>
      <x:c r="C22" s="62" t="n">
        <x:v>0</x:v>
      </x:c>
      <x:c r="D22" s="62" t="n">
        <x:v>10</x:v>
      </x:c>
      <x:c r="E22" s="62" t="n">
        <x:v>22.45</x:v>
      </x:c>
      <x:c r="F22" s="62" t="n">
        <x:v>0</x:v>
      </x:c>
      <x:c r="G22" s="62" t="n">
        <x:v>0</x:v>
      </x:c>
      <x:c r="H22" s="2"/>
      <x:c r="I22" s="2"/>
      <x:c r="J22" s="2"/>
    </x:row>
    <x:row r="23">
      <x:c r="A23" s="32" t="str">
        <x:v>Parking income ($/bed/year)</x:v>
      </x:c>
      <x:c r="B23" s="62" t="n">
        <x:v>500</x:v>
      </x:c>
      <x:c r="C23" s="62" t="n">
        <x:v>300</x:v>
      </x:c>
      <x:c r="D23" s="62" t="n">
        <x:v>400</x:v>
      </x:c>
      <x:c r="E23" s="62" t="n">
        <x:v>400</x:v>
      </x:c>
      <x:c r="F23" s="62" t="n">
        <x:v>350</x:v>
      </x:c>
      <x:c r="G23" s="62" t="n">
        <x:v>500</x:v>
      </x:c>
      <x:c r="H23" s="2"/>
      <x:c r="I23" s="2"/>
      <x:c r="J23" s="2"/>
    </x:row>
    <x:row r="24">
      <x:c r="A24" s="32" t="str">
        <x:v>Utility reimbursement ($/bed/year)</x:v>
      </x:c>
      <x:c r="B24" s="62" t="n">
        <x:v>180</x:v>
      </x:c>
      <x:c r="C24" s="62" t="n">
        <x:v>0</x:v>
      </x:c>
      <x:c r="D24" s="62" t="n">
        <x:v>150</x:v>
      </x:c>
      <x:c r="E24" s="62" t="n">
        <x:v>100</x:v>
      </x:c>
      <x:c r="F24" s="62" t="n">
        <x:v>0</x:v>
      </x:c>
      <x:c r="G24" s="62" t="n">
        <x:v>100</x:v>
      </x:c>
      <x:c r="H24" s="2"/>
      <x:c r="I24" s="2"/>
      <x:c r="J24" s="2"/>
    </x:row>
    <x:row r="25">
      <x:c r="A25" s="32" t="str">
        <x:v>Retail income ($/year)</x:v>
      </x:c>
      <x:c r="B25" s="62" t="n">
        <x:v>0</x:v>
      </x:c>
      <x:c r="C25" s="62" t="n">
        <x:v>160000</x:v>
      </x:c>
      <x:c r="D25" s="62" t="n">
        <x:v>0</x:v>
      </x:c>
      <x:c r="E25" s="62" t="n">
        <x:v>0</x:v>
      </x:c>
      <x:c r="F25" s="62" t="n">
        <x:v>0</x:v>
      </x:c>
      <x:c r="G25" s="62" t="n">
        <x:v>0</x:v>
      </x:c>
      <x:c r="H25" s="2"/>
      <x:c r="I25" s="2"/>
      <x:c r="J25" s="2"/>
    </x:row>
    <x:row r="26">
      <x:c r="A26" s="32" t="str">
        <x:v>Application/admin income ($/bed/year)</x:v>
      </x:c>
      <x:c r="B26" s="62" t="n">
        <x:v>150</x:v>
      </x:c>
      <x:c r="C26" s="62" t="n">
        <x:v>50</x:v>
      </x:c>
      <x:c r="D26" s="62" t="n">
        <x:v>125</x:v>
      </x:c>
      <x:c r="E26" s="62" t="n">
        <x:v>125</x:v>
      </x:c>
      <x:c r="F26" s="62" t="n">
        <x:v>100</x:v>
      </x:c>
      <x:c r="G26" s="62" t="n">
        <x:v>75</x:v>
      </x:c>
      <x:c r="H26" s="2"/>
      <x:c r="I26" s="2"/>
      <x:c r="J26" s="2"/>
    </x:row>
    <x:row r="27">
      <x:c r="A27" s="32" t="str">
        <x:v>Other recurring income ($/bed/year)</x:v>
      </x:c>
      <x:c r="B27" s="62" t="n">
        <x:v>90</x:v>
      </x:c>
      <x:c r="C27" s="62" t="n">
        <x:v>50</x:v>
      </x:c>
      <x:c r="D27" s="62" t="n">
        <x:v>60</x:v>
      </x:c>
      <x:c r="E27" s="62" t="n">
        <x:v>50</x:v>
      </x:c>
      <x:c r="F27" s="62" t="n">
        <x:v>50</x:v>
      </x:c>
      <x:c r="G27" s="62" t="n">
        <x:v>25</x:v>
      </x:c>
      <x:c r="H27" s="2"/>
      <x:c r="I27" s="2"/>
      <x:c r="J27" s="2"/>
    </x:row>
    <x:row r="28">
      <x:c r="A28" s="32" t="str">
        <x:v>Management fee</x:v>
      </x:c>
      <x:c r="B28" s="60" t="n">
        <x:v>0.03</x:v>
      </x:c>
      <x:c r="C28" s="60" t="n">
        <x:v>0.03</x:v>
      </x:c>
      <x:c r="D28" s="60" t="n">
        <x:v>0.03</x:v>
      </x:c>
      <x:c r="E28" s="60" t="n">
        <x:v>0.03</x:v>
      </x:c>
      <x:c r="F28" s="60" t="n">
        <x:v>0.03</x:v>
      </x:c>
      <x:c r="G28" s="60" t="n">
        <x:v>0.03</x:v>
      </x:c>
      <x:c r="H28" s="2"/>
      <x:c r="I28" s="2"/>
      <x:c r="J28" s="2"/>
    </x:row>
    <x:row r="29">
      <x:c r="A29" s="32" t="str">
        <x:v>Replacement reserve ($/bed/year)</x:v>
      </x:c>
      <x:c r="B29" s="62" t="n">
        <x:v>300</x:v>
      </x:c>
      <x:c r="C29" s="62" t="n">
        <x:v>350</x:v>
      </x:c>
      <x:c r="D29" s="62" t="n">
        <x:v>300</x:v>
      </x:c>
      <x:c r="E29" s="62" t="n">
        <x:v>300</x:v>
      </x:c>
      <x:c r="F29" s="62" t="n">
        <x:v>300</x:v>
      </x:c>
      <x:c r="G29" s="62" t="n">
        <x:v>300</x:v>
      </x:c>
      <x:c r="H29" s="2"/>
      <x:c r="I29" s="2"/>
      <x:c r="J29" s="2"/>
    </x:row>
    <x:row r="30">
      <x:c r="A30" s="32" t="str">
        <x:v>Basis - low</x:v>
      </x:c>
      <x:c r="B30" s="72" t="n">
        <x:v>119550000</x:v>
      </x:c>
      <x:c r="C30" s="72" t="n">
        <x:v>70000000</x:v>
      </x:c>
      <x:c r="D30" s="72" t="n">
        <x:v>140000000</x:v>
      </x:c>
      <x:c r="E30" s="72" t="n">
        <x:v>144400000</x:v>
      </x:c>
      <x:c r="F30" s="72" t="n">
        <x:v>110000000</x:v>
      </x:c>
      <x:c r="G30" s="72" t="n">
        <x:v>82000000</x:v>
      </x:c>
      <x:c r="H30" s="2"/>
      <x:c r="I30" s="2"/>
      <x:c r="J30" s="2"/>
    </x:row>
    <x:row r="31">
      <x:c r="A31" s="32" t="str">
        <x:v>Basis - central</x:v>
      </x:c>
      <x:c r="B31" s="72" t="n">
        <x:v>124366118</x:v>
      </x:c>
      <x:c r="C31" s="72" t="n">
        <x:v>74759241</x:v>
      </x:c>
      <x:c r="D31" s="72" t="n">
        <x:v>160000000</x:v>
      </x:c>
      <x:c r="E31" s="72" t="n">
        <x:v>155500000</x:v>
      </x:c>
      <x:c r="F31" s="72" t="n">
        <x:v>125000000</x:v>
      </x:c>
      <x:c r="G31" s="72" t="n">
        <x:v>86200000</x:v>
      </x:c>
      <x:c r="H31" s="2"/>
      <x:c r="I31" s="2"/>
      <x:c r="J31" s="2"/>
    </x:row>
    <x:row r="32">
      <x:c r="A32" s="32" t="str">
        <x:v>Basis - high</x:v>
      </x:c>
      <x:c r="B32" s="72" t="n">
        <x:v>129200000</x:v>
      </x:c>
      <x:c r="C32" s="72" t="n">
        <x:v>80000000</x:v>
      </x:c>
      <x:c r="D32" s="72" t="n">
        <x:v>180000000</x:v>
      </x:c>
      <x:c r="E32" s="72" t="n">
        <x:v>168500000</x:v>
      </x:c>
      <x:c r="F32" s="72" t="n">
        <x:v>145000000</x:v>
      </x:c>
      <x:c r="G32" s="72" t="n">
        <x:v>92000000</x:v>
      </x:c>
      <x:c r="H32" s="2"/>
      <x:c r="I32" s="2"/>
      <x:c r="J32" s="2"/>
    </x:row>
    <x:row r="33">
      <x:c r="A33" s="32" t="str">
        <x:v>Cap rate - low</x:v>
      </x:c>
      <x:c r="B33" s="70" t="n">
        <x:v>0.065</x:v>
      </x:c>
      <x:c r="C33" s="70" t="n">
        <x:v>0.0475</x:v>
      </x:c>
      <x:c r="D33" s="70" t="n">
        <x:v>0.05</x:v>
      </x:c>
      <x:c r="E33" s="70" t="n">
        <x:v>0.0525</x:v>
      </x:c>
      <x:c r="F33" s="70" t="n">
        <x:v>0.05</x:v>
      </x:c>
      <x:c r="G33" s="70" t="n">
        <x:v>0.055</x:v>
      </x:c>
      <x:c r="H33" s="2"/>
      <x:c r="I33" s="2"/>
      <x:c r="J33" s="2"/>
    </x:row>
    <x:row r="34">
      <x:c r="A34" s="32" t="str">
        <x:v>Cap rate - central</x:v>
      </x:c>
      <x:c r="B34" s="70" t="n">
        <x:v>0.07</x:v>
      </x:c>
      <x:c r="C34" s="70" t="n">
        <x:v>0.0525</x:v>
      </x:c>
      <x:c r="D34" s="70" t="n">
        <x:v>0.055</x:v>
      </x:c>
      <x:c r="E34" s="70" t="n">
        <x:v>0.0575</x:v>
      </x:c>
      <x:c r="F34" s="70" t="n">
        <x:v>0.055</x:v>
      </x:c>
      <x:c r="G34" s="70" t="n">
        <x:v>0.06</x:v>
      </x:c>
      <x:c r="H34" s="2"/>
      <x:c r="I34" s="2"/>
      <x:c r="J34" s="2"/>
    </x:row>
    <x:row r="35">
      <x:c r="A35" s="32" t="str">
        <x:v>Cap rate - high</x:v>
      </x:c>
      <x:c r="B35" s="70" t="n">
        <x:v>0.08</x:v>
      </x:c>
      <x:c r="C35" s="70" t="n">
        <x:v>0.0575</x:v>
      </x:c>
      <x:c r="D35" s="70" t="n">
        <x:v>0.06</x:v>
      </x:c>
      <x:c r="E35" s="70" t="n">
        <x:v>0.0625</x:v>
      </x:c>
      <x:c r="F35" s="70" t="n">
        <x:v>0.06</x:v>
      </x:c>
      <x:c r="G35" s="70" t="n">
        <x:v>0.065</x:v>
      </x:c>
      <x:c r="H35" s="2"/>
      <x:c r="I35" s="2"/>
      <x:c r="J35" s="2"/>
    </x:row>
    <x:row r="36">
      <x:c r="A36" s="32" t="str">
        <x:v>Current/modelled debt balance</x:v>
      </x:c>
      <x:c r="B36" s="72" t="n">
        <x:v>66125000</x:v>
      </x:c>
      <x:c r="C36" s="72" t="n">
        <x:v>42000000</x:v>
      </x:c>
      <x:c r="D36" s="72" t="n">
        <x:v>88000000</x:v>
      </x:c>
      <x:c r="E36" s="72" t="n">
        <x:v>95000000</x:v>
      </x:c>
      <x:c r="F36" s="72" t="n">
        <x:v>62500000</x:v>
      </x:c>
      <x:c r="G36" s="72" t="n">
        <x:v>38790000</x:v>
      </x:c>
      <x:c r="H36" s="2"/>
      <x:c r="I36" s="2"/>
      <x:c r="J36" s="2"/>
    </x:row>
    <x:row r="37">
      <x:c r="A37" s="32" t="str">
        <x:v>Debt rate</x:v>
      </x:c>
      <x:c r="B37" s="70" t="n">
        <x:v>0.0445003</x:v>
      </x:c>
      <x:c r="C37" s="70" t="n">
        <x:v>0.0425</x:v>
      </x:c>
      <x:c r="D37" s="70" t="n">
        <x:v>0.0675</x:v>
      </x:c>
      <x:c r="E37" s="70" t="n">
        <x:v>0.0675</x:v>
      </x:c>
      <x:c r="F37" s="70" t="n">
        <x:v>0.0625</x:v>
      </x:c>
      <x:c r="G37" s="70" t="n">
        <x:v>0.0625</x:v>
      </x:c>
      <x:c r="H37" s="2"/>
      <x:c r="I37" s="2"/>
      <x:c r="J37" s="2"/>
    </x:row>
    <x:row r="38">
      <x:c r="A38" s="32" t="str">
        <x:v>Amortization years (0 = IO)</x:v>
      </x:c>
      <x:c r="B38" s="56" t="n">
        <x:v>0</x:v>
      </x:c>
      <x:c r="C38" s="56" t="n">
        <x:v>30</x:v>
      </x:c>
      <x:c r="D38" s="56" t="n">
        <x:v>30</x:v>
      </x:c>
      <x:c r="E38" s="56" t="n">
        <x:v>30</x:v>
      </x:c>
      <x:c r="F38" s="56" t="n">
        <x:v>30</x:v>
      </x:c>
      <x:c r="G38" s="56" t="n">
        <x:v>30</x:v>
      </x:c>
      <x:c r="H38" s="2"/>
      <x:c r="I38" s="2"/>
      <x:c r="J38" s="2"/>
    </x:row>
    <x:row r="39">
      <x:c r="A39" s="32" t="str">
        <x:v>Maturity</x:v>
      </x:c>
      <x:c r="B39" s="50" t="str">
        <x:v>2029-03-06</x:v>
      </x:c>
      <x:c r="C39" s="50" t="str">
        <x:v>Not disclosed</x:v>
      </x:c>
      <x:c r="D39" s="50" t="str">
        <x:v>Not disclosed</x:v>
      </x:c>
      <x:c r="E39" s="50" t="str">
        <x:v>Not disclosed</x:v>
      </x:c>
      <x:c r="F39" s="50" t="str">
        <x:v>Not disclosed</x:v>
      </x:c>
      <x:c r="G39" s="50" t="str">
        <x:v>Not disclosed</x:v>
      </x:c>
      <x:c r="H39" s="2"/>
      <x:c r="I39" s="2"/>
      <x:c r="J39" s="2"/>
    </x:row>
    <x:row r="40">
      <x:c r="A40" s="32" t="str">
        <x:v>Debt status</x:v>
      </x:c>
      <x:c r="B40" s="50" t="str">
        <x:v>Actual 2019 whole loan; 120-month interest-only</x:v>
      </x:c>
      <x:c r="C40" s="50" t="str">
        <x:v>Illustrative current RFS-bond allocation; actual project balance not public</x:v>
      </x:c>
      <x:c r="D40" s="50" t="str">
        <x:v>Illustrative current leverage; actual GSA debt not public</x:v>
      </x:c>
      <x:c r="E40" s="50" t="str">
        <x:v>Illustrative current recap balance; 2018 construction loan was $101.1m</x:v>
      </x:c>
      <x:c r="F40" s="50" t="str">
        <x:v>Illustrative asset leverage; ACC/Blackstone property-level debt not public</x:v>
      </x:c>
      <x:c r="G40" s="50" t="str">
        <x:v>Illustrative asset leverage; current ACC/Blackstone debt not public</x:v>
      </x:c>
      <x:c r="H40" s="2"/>
      <x:c r="I40" s="2"/>
      <x:c r="J40" s="2"/>
    </x:row>
    <x:row r="41">
      <x:c r="A41" s="32" t="str">
        <x:v>Preferred-equity balance</x:v>
      </x:c>
      <x:c r="B41" s="72" t="n">
        <x:v>35000000</x:v>
      </x:c>
      <x:c r="C41" s="72" t="n">
        <x:v>0</x:v>
      </x:c>
      <x:c r="D41" s="72" t="n">
        <x:v>0</x:v>
      </x:c>
      <x:c r="E41" s="72" t="n">
        <x:v>0</x:v>
      </x:c>
      <x:c r="F41" s="72" t="n">
        <x:v>0</x:v>
      </x:c>
      <x:c r="G41" s="72" t="n">
        <x:v>0</x:v>
      </x:c>
      <x:c r="H41" s="2"/>
      <x:c r="I41" s="2"/>
      <x:c r="J41" s="2"/>
    </x:row>
    <x:row r="42">
      <x:c r="A42" s="32" t="str">
        <x:v>Preferred current-pay rate</x:v>
      </x:c>
      <x:c r="B42" s="70" t="n">
        <x:v>0.08</x:v>
      </x:c>
      <x:c r="C42" s="70" t="n">
        <x:v>0</x:v>
      </x:c>
      <x:c r="D42" s="70" t="n">
        <x:v>0</x:v>
      </x:c>
      <x:c r="E42" s="70" t="n">
        <x:v>0</x:v>
      </x:c>
      <x:c r="F42" s="70" t="n">
        <x:v>0</x:v>
      </x:c>
      <x:c r="G42" s="70" t="n">
        <x:v>0</x:v>
      </x:c>
      <x:c r="H42" s="2"/>
      <x:c r="I42" s="2"/>
      <x:c r="J42" s="2"/>
    </x:row>
    <x:row r="43">
      <x:c r="A43" s="32" t="str">
        <x:v>Preferred accrual rate</x:v>
      </x:c>
      <x:c r="B43" s="70" t="n">
        <x:v>0.06</x:v>
      </x:c>
      <x:c r="C43" s="70" t="n">
        <x:v>0</x:v>
      </x:c>
      <x:c r="D43" s="70" t="n">
        <x:v>0</x:v>
      </x:c>
      <x:c r="E43" s="70" t="n">
        <x:v>0</x:v>
      </x:c>
      <x:c r="F43" s="70" t="n">
        <x:v>0</x:v>
      </x:c>
      <x:c r="G43" s="70" t="n">
        <x:v>0</x:v>
      </x:c>
      <x:c r="H43" s="2"/>
      <x:c r="I43" s="2"/>
      <x:c r="J43" s="2"/>
    </x:row>
    <x:row r="44">
      <x:c r="A44" s="32" t="str">
        <x:v>Revenue growth</x:v>
      </x:c>
      <x:c r="B44" s="70" t="n">
        <x:v>0.03</x:v>
      </x:c>
      <x:c r="C44" s="70" t="n">
        <x:v>0.025</x:v>
      </x:c>
      <x:c r="D44" s="70" t="n">
        <x:v>0.03</x:v>
      </x:c>
      <x:c r="E44" s="70" t="n">
        <x:v>0.03</x:v>
      </x:c>
      <x:c r="F44" s="70" t="n">
        <x:v>0.03</x:v>
      </x:c>
      <x:c r="G44" s="70" t="n">
        <x:v>0.025</x:v>
      </x:c>
      <x:c r="H44" s="2"/>
      <x:c r="I44" s="2"/>
      <x:c r="J44" s="2"/>
    </x:row>
    <x:row r="45">
      <x:c r="A45" s="32" t="str">
        <x:v>Expense growth</x:v>
      </x:c>
      <x:c r="B45" s="70" t="n">
        <x:v>0.03</x:v>
      </x:c>
      <x:c r="C45" s="70" t="n">
        <x:v>0.03</x:v>
      </x:c>
      <x:c r="D45" s="70" t="n">
        <x:v>0.03</x:v>
      </x:c>
      <x:c r="E45" s="70" t="n">
        <x:v>0.03</x:v>
      </x:c>
      <x:c r="F45" s="70" t="n">
        <x:v>0.03</x:v>
      </x:c>
      <x:c r="G45" s="70" t="n">
        <x:v>0.03</x:v>
      </x:c>
      <x:c r="H45" s="2"/>
      <x:c r="I45" s="2"/>
      <x:c r="J45" s="2"/>
    </x:row>
    <x:row r="46">
      <x:c r="A46" s="32" t="str">
        <x:v>Hold-model initial LTV</x:v>
      </x:c>
      <x:c r="B46" s="70" t="str">
        <x:v>n/a</x:v>
      </x:c>
      <x:c r="C46" s="70" t="n">
        <x:v>0.55</x:v>
      </x:c>
      <x:c r="D46" s="70" t="n">
        <x:v>0.55</x:v>
      </x:c>
      <x:c r="E46" s="70" t="n">
        <x:v>0.55</x:v>
      </x:c>
      <x:c r="F46" s="70" t="n">
        <x:v>0.5</x:v>
      </x:c>
      <x:c r="G46" s="70" t="n">
        <x:v>0.45</x:v>
      </x:c>
      <x:c r="H46" s="2"/>
      <x:c r="I46" s="2"/>
      <x:c r="J46" s="2"/>
    </x:row>
    <x:row r="47">
      <x:c r="A47" s="32" t="str">
        <x:v>Owner/sponsor</x:v>
      </x:c>
      <x:c r="B47" s="50" t="str">
        <x:v>NP Skyloft, DST at 2019 origination; current control unresolved</x:v>
      </x:c>
      <x:c r="C47" s="50" t="str">
        <x:v>Board of Regents of The University of Texas System</x:v>
      </x:c>
      <x:c r="D47" s="50" t="str">
        <x:v>Global Student Accommodation</x:v>
      </x:c>
      <x:c r="E47" s="50" t="str">
        <x:v>Landmark Properties (retained ownership in 2023 recap)</x:v>
      </x:c>
      <x:c r="F47" s="50" t="str">
        <x:v>American Campus Communities / Blackstone platform</x:v>
      </x:c>
      <x:c r="G47" s="50" t="str">
        <x:v>American Campus Communities / Blackstone platform</x:v>
      </x:c>
      <x:c r="H47" s="2"/>
      <x:c r="I47" s="2"/>
      <x:c r="J47" s="2"/>
    </x:row>
    <x:row r="48">
      <x:c r="A48" s="32" t="str">
        <x:v>Manager/operator</x:v>
      </x:c>
      <x:c r="B48" s="50" t="str">
        <x:v>SkyLoft brand; master tenant NP Skyloft Leaseco, LLC at origination</x:v>
      </x:c>
      <x:c r="C48" s="50" t="str">
        <x:v>UT University Housing and Dining</x:v>
      </x:c>
      <x:c r="D48" s="50" t="str">
        <x:v>Yugo Austin Waterloo</x:v>
      </x:c>
      <x:c r="E48" s="50" t="str">
        <x:v>Landmark Properties</x:v>
      </x:c>
      <x:c r="F48" s="50" t="str">
        <x:v>American Campus Communities</x:v>
      </x:c>
      <x:c r="G48" s="50" t="str">
        <x:v>American Campus Communities</x:v>
      </x:c>
      <x:c r="H48" s="2"/>
      <x:c r="I48" s="2"/>
      <x:c r="J48" s="2"/>
    </x:row>
    <x:row r="49">
      <x:c r="A49" s="32" t="str">
        <x:v>Source IDs</x:v>
      </x:c>
      <x:c r="B49" s="50" t="str">
        <x:v>EP-OP-001; EP-OWN-001; S04; S05; S21</x:v>
      </x:c>
      <x:c r="C49" s="50" t="str">
        <x:v>EP-OP-001; EP-OWN-001; S06; S07; S08</x:v>
      </x:c>
      <x:c r="D49" s="50" t="str">
        <x:v>EP-OWN-001; S09; S10; S22; S24</x:v>
      </x:c>
      <x:c r="E49" s="50" t="str">
        <x:v>EP-OWN-001; S11; S19</x:v>
      </x:c>
      <x:c r="F49" s="50" t="str">
        <x:v>EP-OP-001; EP-OWN-001; S03; S12; S13; S20</x:v>
      </x:c>
      <x:c r="G49" s="50" t="str">
        <x:v>EP-OWN-001; S12; S13; S14</x:v>
      </x:c>
      <x:c r="H49" s="2"/>
      <x:c r="I49" s="2"/>
      <x:c r="J49" s="2"/>
    </x:row>
    <x:row r="50">
      <x:c r="A50" s="32"/>
      <x:c r="B50" s="50"/>
      <x:c r="C50" s="50"/>
      <x:c r="D50" s="50"/>
      <x:c r="E50" s="50"/>
      <x:c r="F50" s="50"/>
      <x:c r="G50" s="50"/>
      <x:c r="H50" s="2"/>
      <x:c r="I50" s="2"/>
      <x:c r="J50" s="2"/>
    </x:row>
    <x:row r="51" ht="19" customHeight="1">
      <x:c r="A51" s="51" t="str">
        <x:v>Operating expense inputs ($ per year; management fee is formula-driven)</x:v>
      </x:c>
      <x:c r="B51" s="52"/>
      <x:c r="C51" s="52"/>
      <x:c r="D51" s="52"/>
      <x:c r="E51" s="52"/>
      <x:c r="F51" s="52"/>
      <x:c r="G51" s="52"/>
      <x:c r="H51" s="2"/>
      <x:c r="I51" s="2"/>
      <x:c r="J51" s="2"/>
    </x:row>
    <x:row r="52">
      <x:c r="A52" s="32" t="str">
        <x:v>Property taxes</x:v>
      </x:c>
      <x:c r="B52" s="62" t="n">
        <x:v>1500000</x:v>
      </x:c>
      <x:c r="C52" s="62" t="n">
        <x:v>0</x:v>
      </x:c>
      <x:c r="D52" s="62" t="n">
        <x:v>2000000</x:v>
      </x:c>
      <x:c r="E52" s="62" t="n">
        <x:v>2400000</x:v>
      </x:c>
      <x:c r="F52" s="62" t="n">
        <x:v>1800000</x:v>
      </x:c>
      <x:c r="G52" s="62" t="n">
        <x:v>2500000</x:v>
      </x:c>
      <x:c r="H52" s="2"/>
      <x:c r="I52" s="2"/>
      <x:c r="J52" s="2"/>
    </x:row>
    <x:row r="53">
      <x:c r="A53" s="32" t="str">
        <x:v>Insurance</x:v>
      </x:c>
      <x:c r="B53" s="62" t="n">
        <x:v>250000</x:v>
      </x:c>
      <x:c r="C53" s="62" t="n">
        <x:v>300000</x:v>
      </x:c>
      <x:c r="D53" s="62" t="n">
        <x:v>400000</x:v>
      </x:c>
      <x:c r="E53" s="62" t="n">
        <x:v>450000</x:v>
      </x:c>
      <x:c r="F53" s="62" t="n">
        <x:v>350000</x:v>
      </x:c>
      <x:c r="G53" s="62" t="n">
        <x:v>450000</x:v>
      </x:c>
      <x:c r="H53" s="2"/>
      <x:c r="I53" s="2"/>
      <x:c r="J53" s="2"/>
    </x:row>
    <x:row r="54">
      <x:c r="A54" s="32" t="str">
        <x:v>Payroll</x:v>
      </x:c>
      <x:c r="B54" s="62" t="n">
        <x:v>550000</x:v>
      </x:c>
      <x:c r="C54" s="62" t="n">
        <x:v>650000</x:v>
      </x:c>
      <x:c r="D54" s="62" t="n">
        <x:v>550000</x:v>
      </x:c>
      <x:c r="E54" s="62" t="n">
        <x:v>650000</x:v>
      </x:c>
      <x:c r="F54" s="62" t="n">
        <x:v>1500000</x:v>
      </x:c>
      <x:c r="G54" s="62" t="n">
        <x:v>700000</x:v>
      </x:c>
      <x:c r="H54" s="2"/>
      <x:c r="I54" s="2"/>
      <x:c r="J54" s="2"/>
    </x:row>
    <x:row r="55">
      <x:c r="A55" s="32" t="str">
        <x:v>Repairs and maintenance</x:v>
      </x:c>
      <x:c r="B55" s="62" t="n">
        <x:v>350000</x:v>
      </x:c>
      <x:c r="C55" s="62" t="n">
        <x:v>550000</x:v>
      </x:c>
      <x:c r="D55" s="62" t="n">
        <x:v>400000</x:v>
      </x:c>
      <x:c r="E55" s="62" t="n">
        <x:v>450000</x:v>
      </x:c>
      <x:c r="F55" s="62" t="n">
        <x:v>450000</x:v>
      </x:c>
      <x:c r="G55" s="62" t="n">
        <x:v>650000</x:v>
      </x:c>
      <x:c r="H55" s="2"/>
      <x:c r="I55" s="2"/>
      <x:c r="J55" s="2"/>
    </x:row>
    <x:row r="56">
      <x:c r="A56" s="32" t="str">
        <x:v>Utilities</x:v>
      </x:c>
      <x:c r="B56" s="62" t="n">
        <x:v>300000</x:v>
      </x:c>
      <x:c r="C56" s="62" t="n">
        <x:v>900000</x:v>
      </x:c>
      <x:c r="D56" s="62" t="n">
        <x:v>350000</x:v>
      </x:c>
      <x:c r="E56" s="62" t="n">
        <x:v>400000</x:v>
      </x:c>
      <x:c r="F56" s="62" t="n">
        <x:v>1000000</x:v>
      </x:c>
      <x:c r="G56" s="62" t="n">
        <x:v>400000</x:v>
      </x:c>
      <x:c r="H56" s="2"/>
      <x:c r="I56" s="2"/>
      <x:c r="J56" s="2"/>
    </x:row>
    <x:row r="57">
      <x:c r="A57" s="32" t="str">
        <x:v>Security</x:v>
      </x:c>
      <x:c r="B57" s="62" t="n">
        <x:v>100000</x:v>
      </x:c>
      <x:c r="C57" s="62" t="n">
        <x:v>180000</x:v>
      </x:c>
      <x:c r="D57" s="62" t="n">
        <x:v>120000</x:v>
      </x:c>
      <x:c r="E57" s="62" t="n">
        <x:v>120000</x:v>
      </x:c>
      <x:c r="F57" s="62" t="n">
        <x:v>200000</x:v>
      </x:c>
      <x:c r="G57" s="62" t="n">
        <x:v>120000</x:v>
      </x:c>
      <x:c r="H57" s="2"/>
      <x:c r="I57" s="2"/>
      <x:c r="J57" s="2"/>
    </x:row>
    <x:row r="58">
      <x:c r="A58" s="32" t="str">
        <x:v>Cleaning</x:v>
      </x:c>
      <x:c r="B58" s="62" t="n">
        <x:v>150000</x:v>
      </x:c>
      <x:c r="C58" s="62" t="n">
        <x:v>180000</x:v>
      </x:c>
      <x:c r="D58" s="62" t="n">
        <x:v>180000</x:v>
      </x:c>
      <x:c r="E58" s="62" t="n">
        <x:v>180000</x:v>
      </x:c>
      <x:c r="F58" s="62" t="n">
        <x:v>800000</x:v>
      </x:c>
      <x:c r="G58" s="62" t="n">
        <x:v>180000</x:v>
      </x:c>
      <x:c r="H58" s="2"/>
      <x:c r="I58" s="2"/>
      <x:c r="J58" s="2"/>
    </x:row>
    <x:row r="59">
      <x:c r="A59" s="32" t="str">
        <x:v>Contract services</x:v>
      </x:c>
      <x:c r="B59" s="62" t="n">
        <x:v>150000</x:v>
      </x:c>
      <x:c r="C59" s="62" t="n">
        <x:v>200000</x:v>
      </x:c>
      <x:c r="D59" s="62" t="n">
        <x:v>180000</x:v>
      </x:c>
      <x:c r="E59" s="62" t="n">
        <x:v>180000</x:v>
      </x:c>
      <x:c r="F59" s="62" t="n">
        <x:v>2000000</x:v>
      </x:c>
      <x:c r="G59" s="62" t="n">
        <x:v>200000</x:v>
      </x:c>
      <x:c r="H59" s="2"/>
      <x:c r="I59" s="2"/>
      <x:c r="J59" s="2"/>
    </x:row>
    <x:row r="60">
      <x:c r="A60" s="32" t="str">
        <x:v>Turnover</x:v>
      </x:c>
      <x:c r="B60" s="62" t="n">
        <x:v>200000</x:v>
      </x:c>
      <x:c r="C60" s="62" t="n">
        <x:v>250000</x:v>
      </x:c>
      <x:c r="D60" s="62" t="n">
        <x:v>260000</x:v>
      </x:c>
      <x:c r="E60" s="62" t="n">
        <x:v>280000</x:v>
      </x:c>
      <x:c r="F60" s="62" t="n">
        <x:v>300000</x:v>
      </x:c>
      <x:c r="G60" s="62" t="n">
        <x:v>350000</x:v>
      </x:c>
      <x:c r="H60" s="2"/>
      <x:c r="I60" s="2"/>
      <x:c r="J60" s="2"/>
    </x:row>
    <x:row r="61">
      <x:c r="A61" s="32" t="str">
        <x:v>Marketing and leasing</x:v>
      </x:c>
      <x:c r="B61" s="62" t="n">
        <x:v>150000</x:v>
      </x:c>
      <x:c r="C61" s="62" t="n">
        <x:v>80000</x:v>
      </x:c>
      <x:c r="D61" s="62" t="n">
        <x:v>160000</x:v>
      </x:c>
      <x:c r="E61" s="62" t="n">
        <x:v>200000</x:v>
      </x:c>
      <x:c r="F61" s="62" t="n">
        <x:v>200000</x:v>
      </x:c>
      <x:c r="G61" s="62" t="n">
        <x:v>200000</x:v>
      </x:c>
      <x:c r="H61" s="2"/>
      <x:c r="I61" s="2"/>
      <x:c r="J61" s="2"/>
    </x:row>
    <x:row r="62">
      <x:c r="A62" s="32" t="str">
        <x:v>Administrative</x:v>
      </x:c>
      <x:c r="B62" s="62" t="n">
        <x:v>120000</x:v>
      </x:c>
      <x:c r="C62" s="62" t="n">
        <x:v>100000</x:v>
      </x:c>
      <x:c r="D62" s="62" t="n">
        <x:v>140000</x:v>
      </x:c>
      <x:c r="E62" s="62" t="n">
        <x:v>140000</x:v>
      </x:c>
      <x:c r="F62" s="62" t="n">
        <x:v>200000</x:v>
      </x:c>
      <x:c r="G62" s="62" t="n">
        <x:v>180000</x:v>
      </x:c>
      <x:c r="H62" s="2"/>
      <x:c r="I62" s="2"/>
      <x:c r="J62" s="2"/>
    </x:row>
    <x:row r="63">
      <x:c r="A63" s="32" t="str">
        <x:v>Ground rent</x:v>
      </x:c>
      <x:c r="B63" s="62" t="n">
        <x:v>0</x:v>
      </x:c>
      <x:c r="C63" s="62" t="n">
        <x:v>0</x:v>
      </x:c>
      <x:c r="D63" s="62" t="n">
        <x:v>0</x:v>
      </x:c>
      <x:c r="E63" s="62" t="n">
        <x:v>0</x:v>
      </x:c>
      <x:c r="F63" s="62" t="n">
        <x:v>0</x:v>
      </x:c>
      <x:c r="G63" s="62" t="n">
        <x:v>0</x:v>
      </x:c>
      <x:c r="H63" s="2"/>
      <x:c r="I63" s="2"/>
      <x:c r="J63" s="2"/>
    </x:row>
    <x:row r="64">
      <x:c r="A64" s="32" t="str">
        <x:v>Retail expense</x:v>
      </x:c>
      <x:c r="B64" s="62" t="n">
        <x:v>0</x:v>
      </x:c>
      <x:c r="C64" s="62" t="n">
        <x:v>120000</x:v>
      </x:c>
      <x:c r="D64" s="62" t="n">
        <x:v>80000</x:v>
      </x:c>
      <x:c r="E64" s="62" t="n">
        <x:v>0</x:v>
      </x:c>
      <x:c r="F64" s="62" t="n">
        <x:v>100000</x:v>
      </x:c>
      <x:c r="G64" s="62" t="n">
        <x:v>0</x:v>
      </x:c>
      <x:c r="H64" s="2"/>
      <x:c r="I64" s="2"/>
      <x:c r="J64" s="2"/>
    </x:row>
    <x:row r="65">
      <x:c r="A65" s="32" t="str">
        <x:v>Furniture replacement</x:v>
      </x:c>
      <x:c r="B65" s="62" t="n">
        <x:v>100000</x:v>
      </x:c>
      <x:c r="C65" s="62" t="n">
        <x:v>150000</x:v>
      </x:c>
      <x:c r="D65" s="62" t="n">
        <x:v>150000</x:v>
      </x:c>
      <x:c r="E65" s="62" t="n">
        <x:v>140000</x:v>
      </x:c>
      <x:c r="F65" s="62" t="n">
        <x:v>150000</x:v>
      </x:c>
      <x:c r="G65" s="62" t="n">
        <x:v>200000</x:v>
      </x:c>
      <x:c r="H65" s="2"/>
      <x:c r="I65" s="2"/>
      <x:c r="J65" s="2"/>
    </x:row>
    <x:row r="66">
      <x:c r="A66" s="2"/>
      <x:c r="B66" s="2"/>
      <x:c r="C66" s="2"/>
      <x:c r="D66" s="2"/>
      <x:c r="E66" s="2"/>
      <x:c r="F66" s="2"/>
      <x:c r="G66" s="2"/>
      <x:c r="H66" s="2"/>
      <x:c r="I66" s="2"/>
      <x:c r="J66" s="2"/>
    </x:row>
    <x:row r="67">
      <x:c r="A67" s="2"/>
      <x:c r="B67" s="2"/>
      <x:c r="C67" s="2"/>
      <x:c r="D67" s="2"/>
      <x:c r="E67" s="2"/>
      <x:c r="F67" s="2"/>
      <x:c r="G67" s="2"/>
      <x:c r="H67" s="2"/>
      <x:c r="I67" s="2"/>
      <x:c r="J67" s="2"/>
    </x:row>
    <x:row r="68" ht="19" customHeight="1">
      <x:c r="A68" s="42" t="str">
        <x:v>Standardized scenario assumptions (not forecasts)</x:v>
      </x:c>
      <x:c r="B68" s="42"/>
      <x:c r="C68" s="42"/>
      <x:c r="D68" s="42"/>
      <x:c r="E68" s="42"/>
      <x:c r="F68" s="42"/>
      <x:c r="G68" s="42"/>
      <x:c r="H68" s="42"/>
      <x:c r="I68" s="42"/>
      <x:c r="J68" s="42"/>
    </x:row>
    <x:row r="69">
      <x:c r="A69" s="24" t="str">
        <x:v>Scenario</x:v>
      </x:c>
      <x:c r="B69" s="24" t="str">
        <x:v>Rent change</x:v>
      </x:c>
      <x:c r="C69" s="24" t="str">
        <x:v>Occupancy change (pts)</x:v>
      </x:c>
      <x:c r="D69" s="24" t="str">
        <x:v>Added concessions (months)</x:v>
      </x:c>
      <x:c r="E69" s="24" t="str">
        <x:v>Tax change</x:v>
      </x:c>
      <x:c r="F69" s="24" t="str">
        <x:v>Insurance change</x:v>
      </x:c>
      <x:c r="G69" s="24" t="str">
        <x:v>Payroll/R&amp;M change</x:v>
      </x:c>
      <x:c r="H69" s="24" t="str">
        <x:v>Cap-rate spread</x:v>
      </x:c>
      <x:c r="I69" s="24" t="str">
        <x:v>Major capex ($/bed)</x:v>
      </x:c>
      <x:c r="J69" s="24" t="str">
        <x:v>Refinance?</x:v>
      </x:c>
    </x:row>
    <x:row r="70">
      <x:c r="A70" s="76" t="str">
        <x:v>Base</x:v>
      </x:c>
      <x:c r="B70" s="77" t="n">
        <x:v>0</x:v>
      </x:c>
      <x:c r="C70" s="77" t="n">
        <x:v>0</x:v>
      </x:c>
      <x:c r="D70" s="78" t="n">
        <x:v>0</x:v>
      </x:c>
      <x:c r="E70" s="77" t="n">
        <x:v>0</x:v>
      </x:c>
      <x:c r="F70" s="77" t="n">
        <x:v>0</x:v>
      </x:c>
      <x:c r="G70" s="77" t="n">
        <x:v>0</x:v>
      </x:c>
      <x:c r="H70" s="77" t="n">
        <x:v>0</x:v>
      </x:c>
      <x:c r="I70" s="79" t="n">
        <x:v>0</x:v>
      </x:c>
      <x:c r="J70" s="80" t="n">
        <x:v>0</x:v>
      </x:c>
    </x:row>
    <x:row r="71">
      <x:c r="A71" s="2" t="str">
        <x:v>Enrollment slowdown</x:v>
      </x:c>
      <x:c r="B71" s="64" t="n">
        <x:v>-0.01</x:v>
      </x:c>
      <x:c r="C71" s="64" t="n">
        <x:v>-0.02</x:v>
      </x:c>
      <x:c r="D71" s="66" t="n">
        <x:v>0.25</x:v>
      </x:c>
      <x:c r="E71" s="64" t="n">
        <x:v>0</x:v>
      </x:c>
      <x:c r="F71" s="64" t="n">
        <x:v>0</x:v>
      </x:c>
      <x:c r="G71" s="64" t="n">
        <x:v>0</x:v>
      </x:c>
      <x:c r="H71" s="64" t="n">
        <x:v>0.0025</x:v>
      </x:c>
      <x:c r="I71" s="68" t="n">
        <x:v>0</x:v>
      </x:c>
      <x:c r="J71" s="46" t="n">
        <x:v>0</x:v>
      </x:c>
    </x:row>
    <x:row r="72">
      <x:c r="A72" s="2" t="str">
        <x:v>Supply +500 beds</x:v>
      </x:c>
      <x:c r="B72" s="64" t="n">
        <x:v>-0.005</x:v>
      </x:c>
      <x:c r="C72" s="64" t="n">
        <x:v>-0.01</x:v>
      </x:c>
      <x:c r="D72" s="66" t="n">
        <x:v>0.1</x:v>
      </x:c>
      <x:c r="E72" s="64" t="n">
        <x:v>0</x:v>
      </x:c>
      <x:c r="F72" s="64" t="n">
        <x:v>0</x:v>
      </x:c>
      <x:c r="G72" s="64" t="n">
        <x:v>0</x:v>
      </x:c>
      <x:c r="H72" s="64" t="n">
        <x:v>0</x:v>
      </x:c>
      <x:c r="I72" s="68" t="n">
        <x:v>0</x:v>
      </x:c>
      <x:c r="J72" s="46" t="n">
        <x:v>0</x:v>
      </x:c>
    </x:row>
    <x:row r="73">
      <x:c r="A73" s="2" t="str">
        <x:v>Supply +1,500 beds</x:v>
      </x:c>
      <x:c r="B73" s="64" t="n">
        <x:v>-0.02</x:v>
      </x:c>
      <x:c r="C73" s="64" t="n">
        <x:v>-0.03</x:v>
      </x:c>
      <x:c r="D73" s="66" t="n">
        <x:v>0.5</x:v>
      </x:c>
      <x:c r="E73" s="64" t="n">
        <x:v>0</x:v>
      </x:c>
      <x:c r="F73" s="64" t="n">
        <x:v>0</x:v>
      </x:c>
      <x:c r="G73" s="64" t="n">
        <x:v>0</x:v>
      </x:c>
      <x:c r="H73" s="64" t="n">
        <x:v>0.0025</x:v>
      </x:c>
      <x:c r="I73" s="68" t="n">
        <x:v>0</x:v>
      </x:c>
      <x:c r="J73" s="46" t="n">
        <x:v>0</x:v>
      </x:c>
    </x:row>
    <x:row r="74">
      <x:c r="A74" s="2" t="str">
        <x:v>Supply +3,000 beds</x:v>
      </x:c>
      <x:c r="B74" s="64" t="n">
        <x:v>-0.04</x:v>
      </x:c>
      <x:c r="C74" s="64" t="n">
        <x:v>-0.06</x:v>
      </x:c>
      <x:c r="D74" s="66" t="n">
        <x:v>1</x:v>
      </x:c>
      <x:c r="E74" s="64" t="n">
        <x:v>0</x:v>
      </x:c>
      <x:c r="F74" s="64" t="n">
        <x:v>0</x:v>
      </x:c>
      <x:c r="G74" s="64" t="n">
        <x:v>0</x:v>
      </x:c>
      <x:c r="H74" s="64" t="n">
        <x:v>0.005</x:v>
      </x:c>
      <x:c r="I74" s="68" t="n">
        <x:v>0</x:v>
      </x:c>
      <x:c r="J74" s="46" t="n">
        <x:v>0</x:v>
      </x:c>
    </x:row>
    <x:row r="75">
      <x:c r="A75" s="2" t="str">
        <x:v>Occupancy -3 pts</x:v>
      </x:c>
      <x:c r="B75" s="64" t="n">
        <x:v>0</x:v>
      </x:c>
      <x:c r="C75" s="64" t="n">
        <x:v>-0.03</x:v>
      </x:c>
      <x:c r="D75" s="66" t="n">
        <x:v>0</x:v>
      </x:c>
      <x:c r="E75" s="64" t="n">
        <x:v>0</x:v>
      </x:c>
      <x:c r="F75" s="64" t="n">
        <x:v>0</x:v>
      </x:c>
      <x:c r="G75" s="64" t="n">
        <x:v>0</x:v>
      </x:c>
      <x:c r="H75" s="64" t="n">
        <x:v>0</x:v>
      </x:c>
      <x:c r="I75" s="68" t="n">
        <x:v>0</x:v>
      </x:c>
      <x:c r="J75" s="46" t="n">
        <x:v>0</x:v>
      </x:c>
    </x:row>
    <x:row r="76">
      <x:c r="A76" s="2" t="str">
        <x:v>Occupancy -7 pts</x:v>
      </x:c>
      <x:c r="B76" s="64" t="n">
        <x:v>0</x:v>
      </x:c>
      <x:c r="C76" s="64" t="n">
        <x:v>-0.07</x:v>
      </x:c>
      <x:c r="D76" s="66" t="n">
        <x:v>0</x:v>
      </x:c>
      <x:c r="E76" s="64" t="n">
        <x:v>0</x:v>
      </x:c>
      <x:c r="F76" s="64" t="n">
        <x:v>0</x:v>
      </x:c>
      <x:c r="G76" s="64" t="n">
        <x:v>0</x:v>
      </x:c>
      <x:c r="H76" s="64" t="n">
        <x:v>0.0025</x:v>
      </x:c>
      <x:c r="I76" s="68" t="n">
        <x:v>0</x:v>
      </x:c>
      <x:c r="J76" s="46" t="n">
        <x:v>0</x:v>
      </x:c>
    </x:row>
    <x:row r="77">
      <x:c r="A77" s="2" t="str">
        <x:v>One month concession</x:v>
      </x:c>
      <x:c r="B77" s="64" t="n">
        <x:v>0</x:v>
      </x:c>
      <x:c r="C77" s="64" t="n">
        <x:v>0</x:v>
      </x:c>
      <x:c r="D77" s="66" t="n">
        <x:v>1</x:v>
      </x:c>
      <x:c r="E77" s="64" t="n">
        <x:v>0</x:v>
      </x:c>
      <x:c r="F77" s="64" t="n">
        <x:v>0</x:v>
      </x:c>
      <x:c r="G77" s="64" t="n">
        <x:v>0</x:v>
      </x:c>
      <x:c r="H77" s="64" t="n">
        <x:v>0</x:v>
      </x:c>
      <x:c r="I77" s="68" t="n">
        <x:v>0</x:v>
      </x:c>
      <x:c r="J77" s="46" t="n">
        <x:v>0</x:v>
      </x:c>
    </x:row>
    <x:row r="78">
      <x:c r="A78" s="2" t="str">
        <x:v>Two month concession</x:v>
      </x:c>
      <x:c r="B78" s="64" t="n">
        <x:v>0</x:v>
      </x:c>
      <x:c r="C78" s="64" t="n">
        <x:v>0</x:v>
      </x:c>
      <x:c r="D78" s="66" t="n">
        <x:v>2</x:v>
      </x:c>
      <x:c r="E78" s="64" t="n">
        <x:v>0</x:v>
      </x:c>
      <x:c r="F78" s="64" t="n">
        <x:v>0</x:v>
      </x:c>
      <x:c r="G78" s="64" t="n">
        <x:v>0</x:v>
      </x:c>
      <x:c r="H78" s="64" t="n">
        <x:v>0.0025</x:v>
      </x:c>
      <x:c r="I78" s="68" t="n">
        <x:v>0</x:v>
      </x:c>
      <x:c r="J78" s="46" t="n">
        <x:v>0</x:v>
      </x:c>
    </x:row>
    <x:row r="79">
      <x:c r="A79" s="2" t="str">
        <x:v>Property tax +10%</x:v>
      </x:c>
      <x:c r="B79" s="64" t="n">
        <x:v>0</x:v>
      </x:c>
      <x:c r="C79" s="64" t="n">
        <x:v>0</x:v>
      </x:c>
      <x:c r="D79" s="66" t="n">
        <x:v>0</x:v>
      </x:c>
      <x:c r="E79" s="64" t="n">
        <x:v>0.1</x:v>
      </x:c>
      <x:c r="F79" s="64" t="n">
        <x:v>0</x:v>
      </x:c>
      <x:c r="G79" s="64" t="n">
        <x:v>0</x:v>
      </x:c>
      <x:c r="H79" s="64" t="n">
        <x:v>0</x:v>
      </x:c>
      <x:c r="I79" s="68" t="n">
        <x:v>0</x:v>
      </x:c>
      <x:c r="J79" s="46" t="n">
        <x:v>0</x:v>
      </x:c>
    </x:row>
    <x:row r="80">
      <x:c r="A80" s="2" t="str">
        <x:v>Insurance +20%</x:v>
      </x:c>
      <x:c r="B80" s="64" t="n">
        <x:v>0</x:v>
      </x:c>
      <x:c r="C80" s="64" t="n">
        <x:v>0</x:v>
      </x:c>
      <x:c r="D80" s="66" t="n">
        <x:v>0</x:v>
      </x:c>
      <x:c r="E80" s="64" t="n">
        <x:v>0</x:v>
      </x:c>
      <x:c r="F80" s="64" t="n">
        <x:v>0.2</x:v>
      </x:c>
      <x:c r="G80" s="64" t="n">
        <x:v>0</x:v>
      </x:c>
      <x:c r="H80" s="64" t="n">
        <x:v>0</x:v>
      </x:c>
      <x:c r="I80" s="68" t="n">
        <x:v>0</x:v>
      </x:c>
      <x:c r="J80" s="46" t="n">
        <x:v>0</x:v>
      </x:c>
    </x:row>
    <x:row r="81">
      <x:c r="A81" s="2" t="str">
        <x:v>Payroll and R&amp;M +8%</x:v>
      </x:c>
      <x:c r="B81" s="64" t="n">
        <x:v>0</x:v>
      </x:c>
      <x:c r="C81" s="64" t="n">
        <x:v>0</x:v>
      </x:c>
      <x:c r="D81" s="66" t="n">
        <x:v>0</x:v>
      </x:c>
      <x:c r="E81" s="64" t="n">
        <x:v>0</x:v>
      </x:c>
      <x:c r="F81" s="64" t="n">
        <x:v>0</x:v>
      </x:c>
      <x:c r="G81" s="64" t="n">
        <x:v>0.08</x:v>
      </x:c>
      <x:c r="H81" s="64" t="n">
        <x:v>0</x:v>
      </x:c>
      <x:c r="I81" s="68" t="n">
        <x:v>0</x:v>
      </x:c>
      <x:c r="J81" s="46" t="n">
        <x:v>0</x:v>
      </x:c>
    </x:row>
    <x:row r="82">
      <x:c r="A82" s="2" t="str">
        <x:v>Major replacement</x:v>
      </x:c>
      <x:c r="B82" s="64" t="n">
        <x:v>0</x:v>
      </x:c>
      <x:c r="C82" s="64" t="n">
        <x:v>0</x:v>
      </x:c>
      <x:c r="D82" s="66" t="n">
        <x:v>0</x:v>
      </x:c>
      <x:c r="E82" s="64" t="n">
        <x:v>0</x:v>
      </x:c>
      <x:c r="F82" s="64" t="n">
        <x:v>0</x:v>
      </x:c>
      <x:c r="G82" s="64" t="n">
        <x:v>0</x:v>
      </x:c>
      <x:c r="H82" s="64" t="n">
        <x:v>0</x:v>
      </x:c>
      <x:c r="I82" s="68" t="n">
        <x:v>1250</x:v>
      </x:c>
      <x:c r="J82" s="46" t="n">
        <x:v>0</x:v>
      </x:c>
    </x:row>
    <x:row r="83">
      <x:c r="A83" s="76" t="str">
        <x:v>Refinance +200 bps</x:v>
      </x:c>
      <x:c r="B83" s="77" t="n">
        <x:v>0</x:v>
      </x:c>
      <x:c r="C83" s="77" t="n">
        <x:v>0</x:v>
      </x:c>
      <x:c r="D83" s="78" t="n">
        <x:v>0</x:v>
      </x:c>
      <x:c r="E83" s="77" t="n">
        <x:v>0</x:v>
      </x:c>
      <x:c r="F83" s="77" t="n">
        <x:v>0</x:v>
      </x:c>
      <x:c r="G83" s="77" t="n">
        <x:v>0</x:v>
      </x:c>
      <x:c r="H83" s="77" t="n">
        <x:v>0.0025</x:v>
      </x:c>
      <x:c r="I83" s="79" t="n">
        <x:v>0</x:v>
      </x:c>
      <x:c r="J83" s="80" t="n">
        <x:v>1</x:v>
      </x:c>
    </x:row>
    <x:row r="84">
      <x:c r="A84" s="76" t="str">
        <x:v>Combined stress</x:v>
      </x:c>
      <x:c r="B84" s="77" t="n">
        <x:v>-0.04</x:v>
      </x:c>
      <x:c r="C84" s="77" t="n">
        <x:v>-0.07</x:v>
      </x:c>
      <x:c r="D84" s="78" t="n">
        <x:v>1</x:v>
      </x:c>
      <x:c r="E84" s="77" t="n">
        <x:v>0.1</x:v>
      </x:c>
      <x:c r="F84" s="77" t="n">
        <x:v>0.2</x:v>
      </x:c>
      <x:c r="G84" s="77" t="n">
        <x:v>0.08</x:v>
      </x:c>
      <x:c r="H84" s="77" t="n">
        <x:v>0.0075</x:v>
      </x:c>
      <x:c r="I84" s="79" t="n">
        <x:v>500</x:v>
      </x:c>
      <x:c r="J84" s="80" t="n">
        <x:v>1</x:v>
      </x:c>
    </x:row>
    <x:row r="85">
      <x:c r="A85" s="2"/>
      <x:c r="B85" s="46"/>
      <x:c r="C85" s="46"/>
      <x:c r="D85" s="46"/>
      <x:c r="E85" s="46"/>
      <x:c r="F85" s="46"/>
      <x:c r="G85" s="46"/>
      <x:c r="H85" s="46"/>
      <x:c r="I85" s="46"/>
      <x:c r="J85" s="46"/>
    </x:row>
  </x:sheetData>
  <x:mergeCells>
    <x:mergeCell ref="A1:G1"/>
    <x:mergeCell ref="A2:G2"/>
    <x:mergeCell ref="A51:G51"/>
    <x:mergeCell ref="A68:J68"/>
  </x:mergeCells>
  <x:pageMargins left="0.7" right="0.7" top="0.75" bottom="0.75" header="0.3" footer="0.3"/>
  <x:legacyDrawing xmlns:r="http://schemas.openxmlformats.org/officeDocument/2006/relationships" r:id="R3f923a7b69174f7a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9" hidden="0" customWidth="1"/>
    <x:col min="2" max="2" width="2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</x:cols>
  <x:sheetData>
    <x:row r="1" ht="28" customHeight="1">
      <x:c r="A1" s="90" t="str">
        <x:v>SkyLoft - Property Model</x:v>
      </x:c>
      <x:c r="B1" s="90"/>
      <x:c r="C1" s="90"/>
      <x:c r="D1" s="90"/>
      <x:c r="E1" s="90"/>
      <x:c r="F1" s="90"/>
      <x:c r="G1" s="90"/>
      <x:c r="H1" s="90"/>
      <x:c r="I1" s="90"/>
      <x:c r="J1" s="90"/>
      <x:c r="K1" s="90"/>
      <x:c r="L1" s="90"/>
    </x:row>
    <x:row r="2" ht="30" customHeight="1">
      <x:c r="A2" s="15" t="str">
        <x:v>507 W 23rd St | Inputs link to Assumptions; current debt is actual 2019 whole loan; 120-month interest-only.</x:v>
      </x:c>
      <x:c r="B2" s="15"/>
      <x:c r="C2" s="15"/>
      <x:c r="D2" s="15"/>
      <x:c r="E2" s="15"/>
      <x:c r="F2" s="15"/>
      <x:c r="G2" s="15"/>
      <x:c r="H2" s="15"/>
      <x:c r="I2" s="15"/>
      <x:c r="J2" s="15"/>
      <x:c r="K2" s="15"/>
      <x:c r="L2" s="15"/>
    </x:row>
    <x:row r="3">
      <x:c r="A3" s="32"/>
      <x:c r="B3" s="32"/>
      <x:c r="C3" s="32"/>
      <x:c r="D3" s="32"/>
      <x:c r="E3" s="32"/>
      <x:c r="F3" s="32"/>
      <x:c r="G3" s="32"/>
      <x:c r="H3" s="32"/>
      <x:c r="I3" s="32"/>
      <x:c r="J3" s="32"/>
      <x:c r="K3" s="32"/>
      <x:c r="L3" s="32"/>
    </x:row>
    <x:row r="4" ht="19" customHeight="1">
      <x:c r="A4" s="51" t="str">
        <x:v>Physical and lease assumptions</x:v>
      </x:c>
      <x:c r="B4" s="51"/>
      <x:c r="C4" s="51"/>
      <x:c r="D4" s="51"/>
      <x:c r="E4" s="51"/>
      <x:c r="F4" s="51"/>
      <x:c r="G4" s="51"/>
      <x:c r="H4" s="51"/>
      <x:c r="I4" s="51"/>
      <x:c r="J4" s="51"/>
      <x:c r="K4" s="51"/>
      <x:c r="L4" s="51"/>
    </x:row>
    <x:row r="5">
      <x:c r="A5" s="32" t="str">
        <x:v>Units</x:v>
      </x:c>
      <x:c r="B5" s="100" t="n">
        <x:f>'Assumptions'!B5</x:f>
        <x:v>212</x:v>
      </x:c>
      <x:c r="C5" s="32"/>
      <x:c r="D5" s="32"/>
      <x:c r="E5" s="32"/>
      <x:c r="F5" s="32"/>
      <x:c r="G5" s="32"/>
      <x:c r="H5" s="32"/>
      <x:c r="I5" s="32"/>
      <x:c r="J5" s="32"/>
      <x:c r="K5" s="32"/>
      <x:c r="L5" s="32"/>
    </x:row>
    <x:row r="6">
      <x:c r="A6" s="32" t="str">
        <x:v>Beds</x:v>
      </x:c>
      <x:c r="B6" s="100" t="n">
        <x:f>'Assumptions'!B6</x:f>
        <x:v>674</x:v>
      </x:c>
      <x:c r="C6" s="32"/>
      <x:c r="D6" s="32"/>
      <x:c r="E6" s="32"/>
      <x:c r="F6" s="32"/>
      <x:c r="G6" s="32"/>
      <x:c r="H6" s="32"/>
      <x:c r="I6" s="32"/>
      <x:c r="J6" s="32"/>
      <x:c r="K6" s="32"/>
      <x:c r="L6" s="32"/>
    </x:row>
    <x:row r="7">
      <x:c r="A7" s="32" t="str">
        <x:v>Year built</x:v>
      </x:c>
      <x:c r="B7" s="100" t="n">
        <x:f>'Assumptions'!B7</x:f>
        <x:v>2018</x:v>
      </x:c>
      <x:c r="C7" s="32"/>
      <x:c r="D7" s="32"/>
      <x:c r="E7" s="32"/>
      <x:c r="F7" s="32"/>
      <x:c r="G7" s="32"/>
      <x:c r="H7" s="32"/>
      <x:c r="I7" s="32"/>
      <x:c r="J7" s="32"/>
      <x:c r="K7" s="32"/>
      <x:c r="L7" s="32"/>
    </x:row>
    <x:row r="8">
      <x:c r="A8" s="32" t="str">
        <x:v>Average sf per bed</x:v>
      </x:c>
      <x:c r="B8" s="100" t="n">
        <x:f>'Assumptions'!B9</x:f>
        <x:v>322</x:v>
      </x:c>
      <x:c r="C8" s="32"/>
      <x:c r="D8" s="32"/>
      <x:c r="E8" s="32"/>
      <x:c r="F8" s="32"/>
      <x:c r="G8" s="32"/>
      <x:c r="H8" s="32"/>
      <x:c r="I8" s="32"/>
      <x:c r="J8" s="32"/>
      <x:c r="K8" s="32"/>
      <x:c r="L8" s="32"/>
    </x:row>
    <x:row r="9">
      <x:c r="A9" s="32" t="str">
        <x:v>Parking spaces</x:v>
      </x:c>
      <x:c r="B9" s="100" t="str">
        <x:f>'Assumptions'!B10</x:f>
        <x:v>n/a</x:v>
      </x:c>
      <x:c r="C9" s="32"/>
      <x:c r="D9" s="32"/>
      <x:c r="E9" s="32"/>
      <x:c r="F9" s="32"/>
      <x:c r="G9" s="32"/>
      <x:c r="H9" s="32"/>
      <x:c r="I9" s="32"/>
      <x:c r="J9" s="32"/>
      <x:c r="K9" s="32"/>
      <x:c r="L9" s="32"/>
    </x:row>
    <x:row r="10">
      <x:c r="A10" s="32" t="str">
        <x:v>Retail space (sf)</x:v>
      </x:c>
      <x:c r="B10" s="100" t="n">
        <x:f>'Assumptions'!B11</x:f>
        <x:v>0</x:v>
      </x:c>
      <x:c r="C10" s="32"/>
      <x:c r="D10" s="32"/>
      <x:c r="E10" s="32"/>
      <x:c r="F10" s="32"/>
      <x:c r="G10" s="32"/>
      <x:c r="H10" s="32"/>
      <x:c r="I10" s="32"/>
      <x:c r="J10" s="32"/>
      <x:c r="K10" s="32"/>
      <x:c r="L10" s="32"/>
    </x:row>
    <x:row r="11">
      <x:c r="A11" s="32" t="str">
        <x:v>Contracted months</x:v>
      </x:c>
      <x:c r="B11" s="102" t="n">
        <x:f>'Assumptions'!B13</x:f>
        <x:v>12</x:v>
      </x:c>
      <x:c r="C11" s="32"/>
      <x:c r="D11" s="32"/>
      <x:c r="E11" s="32"/>
      <x:c r="F11" s="32"/>
      <x:c r="G11" s="32"/>
      <x:c r="H11" s="32"/>
      <x:c r="I11" s="32"/>
      <x:c r="J11" s="32"/>
      <x:c r="K11" s="32"/>
      <x:c r="L11" s="32"/>
    </x:row>
    <x:row r="12">
      <x:c r="A12" s="32" t="str">
        <x:v>Academic-use months</x:v>
      </x:c>
      <x:c r="B12" s="102" t="n">
        <x:f>'Assumptions'!B14</x:f>
        <x:v>9</x:v>
      </x:c>
      <x:c r="C12" s="32"/>
      <x:c r="D12" s="32"/>
      <x:c r="E12" s="32"/>
      <x:c r="F12" s="32"/>
      <x:c r="G12" s="32"/>
      <x:c r="H12" s="32"/>
      <x:c r="I12" s="32"/>
      <x:c r="J12" s="32"/>
      <x:c r="K12" s="32"/>
      <x:c r="L12" s="32"/>
    </x:row>
    <x:row r="13">
      <x:c r="A13" s="32" t="str">
        <x:v>Physical occupancy</x:v>
      </x:c>
      <x:c r="B13" s="104" t="n">
        <x:f>'Assumptions'!B15</x:f>
        <x:v>0.93</x:v>
      </x:c>
      <x:c r="C13" s="32"/>
      <x:c r="D13" s="32"/>
      <x:c r="E13" s="32"/>
      <x:c r="F13" s="32"/>
      <x:c r="G13" s="32"/>
      <x:c r="H13" s="32"/>
      <x:c r="I13" s="32"/>
      <x:c r="J13" s="32"/>
      <x:c r="K13" s="32"/>
      <x:c r="L13" s="32"/>
    </x:row>
    <x:row r="14">
      <x:c r="A14" s="32" t="str">
        <x:v>Face rent ($/bed/installment)</x:v>
      </x:c>
      <x:c r="B14" s="108" t="n">
        <x:f>'Assumptions'!B16</x:f>
        <x:v>1330</x:v>
      </x:c>
      <x:c r="C14" s="32"/>
      <x:c r="D14" s="32"/>
      <x:c r="E14" s="32"/>
      <x:c r="F14" s="32"/>
      <x:c r="G14" s="32"/>
      <x:c r="H14" s="32"/>
      <x:c r="I14" s="32"/>
      <x:c r="J14" s="32"/>
      <x:c r="K14" s="32"/>
      <x:c r="L14" s="32"/>
    </x:row>
    <x:row r="15">
      <x:c r="A15" s="32" t="str">
        <x:v>Lease structure</x:v>
      </x:c>
      <x:c r="B15" s="91" t="str">
        <x:f>'Assumptions'!B12</x:f>
        <x:v>12 installments; Aug. 20, 2026-Jul. 31, 2027 current cycle</x:v>
      </x:c>
      <x:c r="C15" s="32"/>
      <x:c r="D15" s="32"/>
      <x:c r="E15" s="32"/>
      <x:c r="F15" s="32"/>
      <x:c r="G15" s="32"/>
      <x:c r="H15" s="32"/>
      <x:c r="I15" s="32"/>
      <x:c r="J15" s="32"/>
      <x:c r="K15" s="32"/>
      <x:c r="L15" s="32"/>
    </x:row>
    <x:row r="16">
      <x:c r="A16" s="32"/>
      <x:c r="B16" s="91"/>
      <x:c r="C16" s="32"/>
      <x:c r="D16" s="32"/>
      <x:c r="E16" s="32"/>
      <x:c r="F16" s="32"/>
      <x:c r="G16" s="32"/>
      <x:c r="H16" s="32"/>
      <x:c r="I16" s="32"/>
      <x:c r="J16" s="32"/>
      <x:c r="K16" s="32"/>
      <x:c r="L16" s="32"/>
    </x:row>
    <x:row r="17" ht="19" customHeight="1">
      <x:c r="A17" s="51" t="str">
        <x:v>Key underwriting assumptions</x:v>
      </x:c>
      <x:c r="B17" s="92"/>
      <x:c r="C17" s="51"/>
      <x:c r="D17" s="51"/>
      <x:c r="E17" s="51"/>
      <x:c r="F17" s="51"/>
      <x:c r="G17" s="51"/>
      <x:c r="H17" s="51"/>
      <x:c r="I17" s="51"/>
      <x:c r="J17" s="51"/>
      <x:c r="K17" s="51"/>
      <x:c r="L17" s="51"/>
    </x:row>
    <x:row r="18">
      <x:c r="A18" s="32" t="str">
        <x:v>Structural vacancy</x:v>
      </x:c>
      <x:c r="B18" s="104" t="n">
        <x:f>'Assumptions'!B17</x:f>
        <x:v>0.01</x:v>
      </x:c>
      <x:c r="C18" s="32"/>
      <x:c r="D18" s="32"/>
      <x:c r="E18" s="32"/>
      <x:c r="F18" s="32"/>
      <x:c r="G18" s="32"/>
      <x:c r="H18" s="32"/>
      <x:c r="I18" s="32"/>
      <x:c r="J18" s="32"/>
      <x:c r="K18" s="32"/>
      <x:c r="L18" s="32"/>
    </x:row>
    <x:row r="19">
      <x:c r="A19" s="32" t="str">
        <x:v>Unleased beds</x:v>
      </x:c>
      <x:c r="B19" s="104" t="n">
        <x:f>'Assumptions'!B18</x:f>
        <x:v>0.06</x:v>
      </x:c>
      <x:c r="C19" s="32"/>
      <x:c r="D19" s="32"/>
      <x:c r="E19" s="32"/>
      <x:c r="F19" s="32"/>
      <x:c r="G19" s="32"/>
      <x:c r="H19" s="32"/>
      <x:c r="I19" s="32"/>
      <x:c r="J19" s="32"/>
      <x:c r="K19" s="32"/>
      <x:c r="L19" s="32"/>
    </x:row>
    <x:row r="20">
      <x:c r="A20" s="32" t="str">
        <x:v>Bad debt</x:v>
      </x:c>
      <x:c r="B20" s="104" t="n">
        <x:f>'Assumptions'!B19</x:f>
        <x:v>0.01</x:v>
      </x:c>
      <x:c r="C20" s="32"/>
      <x:c r="D20" s="32"/>
      <x:c r="E20" s="32"/>
      <x:c r="F20" s="32"/>
      <x:c r="G20" s="32"/>
      <x:c r="H20" s="32"/>
      <x:c r="I20" s="32"/>
      <x:c r="J20" s="32"/>
      <x:c r="K20" s="32"/>
      <x:c r="L20" s="32"/>
    </x:row>
    <x:row r="21">
      <x:c r="A21" s="32" t="str">
        <x:v>Recurring concessions (months)</x:v>
      </x:c>
      <x:c r="B21" s="102" t="n">
        <x:f>'Assumptions'!B20</x:f>
        <x:v>0.25</x:v>
      </x:c>
      <x:c r="C21" s="32"/>
      <x:c r="D21" s="32"/>
      <x:c r="E21" s="32"/>
      <x:c r="F21" s="32"/>
      <x:c r="G21" s="32"/>
      <x:c r="H21" s="32"/>
      <x:c r="I21" s="32"/>
      <x:c r="J21" s="32"/>
      <x:c r="K21" s="32"/>
      <x:c r="L21" s="32"/>
    </x:row>
    <x:row r="22">
      <x:c r="A22" s="32" t="str">
        <x:v>One-time concession ($/bed)</x:v>
      </x:c>
      <x:c r="B22" s="108" t="n">
        <x:f>'Assumptions'!B21</x:f>
        <x:v>100</x:v>
      </x:c>
      <x:c r="C22" s="32"/>
      <x:c r="D22" s="32"/>
      <x:c r="E22" s="32"/>
      <x:c r="F22" s="32"/>
      <x:c r="G22" s="32"/>
      <x:c r="H22" s="32"/>
      <x:c r="I22" s="32"/>
      <x:c r="J22" s="32"/>
      <x:c r="K22" s="32"/>
      <x:c r="L22" s="32"/>
    </x:row>
    <x:row r="23">
      <x:c r="A23" s="32" t="str">
        <x:v>Mandatory fee ($/bed/month)</x:v>
      </x:c>
      <x:c r="B23" s="108" t="n">
        <x:f>'Assumptions'!B22</x:f>
        <x:v>15</x:v>
      </x:c>
      <x:c r="C23" s="32"/>
      <x:c r="D23" s="32"/>
      <x:c r="E23" s="32"/>
      <x:c r="F23" s="32"/>
      <x:c r="G23" s="32"/>
      <x:c r="H23" s="32"/>
      <x:c r="I23" s="32"/>
      <x:c r="J23" s="32"/>
      <x:c r="K23" s="32"/>
      <x:c r="L23" s="32"/>
    </x:row>
    <x:row r="24">
      <x:c r="A24" s="32" t="str">
        <x:v>Parking income ($/bed/year)</x:v>
      </x:c>
      <x:c r="B24" s="108" t="n">
        <x:f>'Assumptions'!B23</x:f>
        <x:v>500</x:v>
      </x:c>
      <x:c r="C24" s="32"/>
      <x:c r="D24" s="32"/>
      <x:c r="E24" s="32"/>
      <x:c r="F24" s="32"/>
      <x:c r="G24" s="32"/>
      <x:c r="H24" s="32"/>
      <x:c r="I24" s="32"/>
      <x:c r="J24" s="32"/>
      <x:c r="K24" s="32"/>
      <x:c r="L24" s="32"/>
    </x:row>
    <x:row r="25">
      <x:c r="A25" s="32" t="str">
        <x:v>Utility reimbursements ($/bed/year)</x:v>
      </x:c>
      <x:c r="B25" s="108" t="n">
        <x:f>'Assumptions'!B24</x:f>
        <x:v>180</x:v>
      </x:c>
      <x:c r="C25" s="32"/>
      <x:c r="D25" s="32"/>
      <x:c r="E25" s="32"/>
      <x:c r="F25" s="32"/>
      <x:c r="G25" s="32"/>
      <x:c r="H25" s="32"/>
      <x:c r="I25" s="32"/>
      <x:c r="J25" s="32"/>
      <x:c r="K25" s="32"/>
      <x:c r="L25" s="32"/>
    </x:row>
    <x:row r="26">
      <x:c r="A26" s="32" t="str">
        <x:v>Retail income ($/year)</x:v>
      </x:c>
      <x:c r="B26" s="108" t="n">
        <x:f>'Assumptions'!B25</x:f>
        <x:v>0</x:v>
      </x:c>
      <x:c r="C26" s="32"/>
      <x:c r="D26" s="32"/>
      <x:c r="E26" s="32"/>
      <x:c r="F26" s="32"/>
      <x:c r="G26" s="32"/>
      <x:c r="H26" s="32"/>
      <x:c r="I26" s="32"/>
      <x:c r="J26" s="32"/>
      <x:c r="K26" s="32"/>
      <x:c r="L26" s="32"/>
    </x:row>
    <x:row r="27">
      <x:c r="A27" s="32" t="str">
        <x:v>Application/admin income ($/bed/year)</x:v>
      </x:c>
      <x:c r="B27" s="108" t="n">
        <x:f>'Assumptions'!B26</x:f>
        <x:v>150</x:v>
      </x:c>
      <x:c r="C27" s="32"/>
      <x:c r="D27" s="32"/>
      <x:c r="E27" s="32"/>
      <x:c r="F27" s="32"/>
      <x:c r="G27" s="32"/>
      <x:c r="H27" s="32"/>
      <x:c r="I27" s="32"/>
      <x:c r="J27" s="32"/>
      <x:c r="K27" s="32"/>
      <x:c r="L27" s="32"/>
    </x:row>
    <x:row r="28">
      <x:c r="A28" s="32" t="str">
        <x:v>Other recurring income ($/bed/year)</x:v>
      </x:c>
      <x:c r="B28" s="108" t="n">
        <x:f>'Assumptions'!B27</x:f>
        <x:v>90</x:v>
      </x:c>
      <x:c r="C28" s="32"/>
      <x:c r="D28" s="32"/>
      <x:c r="E28" s="32"/>
      <x:c r="F28" s="32"/>
      <x:c r="G28" s="32"/>
      <x:c r="H28" s="32"/>
      <x:c r="I28" s="32"/>
      <x:c r="J28" s="32"/>
      <x:c r="K28" s="32"/>
      <x:c r="L28" s="32"/>
    </x:row>
    <x:row r="29">
      <x:c r="A29" s="32" t="str">
        <x:v>Management fee</x:v>
      </x:c>
      <x:c r="B29" s="104" t="n">
        <x:f>'Assumptions'!B28</x:f>
        <x:v>0.03</x:v>
      </x:c>
      <x:c r="C29" s="32"/>
      <x:c r="D29" s="32"/>
      <x:c r="E29" s="32"/>
      <x:c r="F29" s="32"/>
      <x:c r="G29" s="32"/>
      <x:c r="H29" s="32"/>
      <x:c r="I29" s="32"/>
      <x:c r="J29" s="32"/>
      <x:c r="K29" s="32"/>
      <x:c r="L29" s="32"/>
    </x:row>
    <x:row r="30">
      <x:c r="A30" s="32" t="str">
        <x:v>Replacement reserve ($/bed/year)</x:v>
      </x:c>
      <x:c r="B30" s="108" t="n">
        <x:f>'Assumptions'!B29</x:f>
        <x:v>300</x:v>
      </x:c>
      <x:c r="C30" s="32"/>
      <x:c r="D30" s="32"/>
      <x:c r="E30" s="32"/>
      <x:c r="F30" s="32"/>
      <x:c r="G30" s="32"/>
      <x:c r="H30" s="32"/>
      <x:c r="I30" s="32"/>
      <x:c r="J30" s="32"/>
      <x:c r="K30" s="32"/>
      <x:c r="L30" s="32"/>
    </x:row>
    <x:row r="31">
      <x:c r="A31" s="32" t="str">
        <x:v>Source IDs</x:v>
      </x:c>
      <x:c r="B31" s="91" t="str">
        <x:f>'Assumptions'!B49</x:f>
        <x:v>EP-OP-001; EP-OWN-001; S04; S05; S21</x:v>
      </x:c>
      <x:c r="C31" s="32"/>
      <x:c r="D31" s="32"/>
      <x:c r="E31" s="32"/>
      <x:c r="F31" s="32"/>
      <x:c r="G31" s="32"/>
      <x:c r="H31" s="32"/>
      <x:c r="I31" s="32"/>
      <x:c r="J31" s="32"/>
      <x:c r="K31" s="32"/>
      <x:c r="L31" s="32"/>
    </x:row>
    <x:row r="32">
      <x:c r="A32" s="32"/>
      <x:c r="B32" s="32"/>
      <x:c r="C32" s="32"/>
      <x:c r="D32" s="32"/>
      <x:c r="E32" s="32"/>
      <x:c r="F32" s="32"/>
      <x:c r="G32" s="32"/>
      <x:c r="H32" s="32"/>
      <x:c r="I32" s="32"/>
      <x:c r="J32" s="32"/>
      <x:c r="K32" s="32"/>
      <x:c r="L32" s="32"/>
    </x:row>
    <x:row r="33" ht="19" customHeight="1">
      <x:c r="A33" s="51" t="str">
        <x:v>Revenue model</x:v>
      </x:c>
      <x:c r="B33" s="51"/>
      <x:c r="C33" s="51"/>
      <x:c r="D33" s="51"/>
      <x:c r="E33" s="51"/>
      <x:c r="F33" s="51"/>
      <x:c r="G33" s="51"/>
      <x:c r="H33" s="51"/>
      <x:c r="I33" s="51"/>
      <x:c r="J33" s="51"/>
      <x:c r="K33" s="51"/>
      <x:c r="L33" s="51"/>
    </x:row>
    <x:row r="34">
      <x:c r="A34" s="32" t="str">
        <x:v>Gross potential residential rent</x:v>
      </x:c>
      <x:c r="B34" s="110" t="n">
        <x:f>B6*B14*B11</x:f>
        <x:v>10757040</x:v>
      </x:c>
      <x:c r="C34" s="32"/>
      <x:c r="D34" s="32"/>
      <x:c r="E34" s="32"/>
      <x:c r="F34" s="32"/>
      <x:c r="G34" s="32"/>
      <x:c r="H34" s="32"/>
      <x:c r="I34" s="32"/>
      <x:c r="J34" s="32"/>
      <x:c r="K34" s="32"/>
      <x:c r="L34" s="32"/>
    </x:row>
    <x:row r="35">
      <x:c r="A35" s="32" t="str">
        <x:v>Less: structural vacancy</x:v>
      </x:c>
      <x:c r="B35" s="110" t="n">
        <x:f>B34*B18</x:f>
        <x:v>107570.40000000001</x:v>
      </x:c>
      <x:c r="C35" s="32"/>
      <x:c r="D35" s="32"/>
      <x:c r="E35" s="32"/>
      <x:c r="F35" s="32"/>
      <x:c r="G35" s="32"/>
      <x:c r="H35" s="32"/>
      <x:c r="I35" s="32"/>
      <x:c r="J35" s="32"/>
      <x:c r="K35" s="32"/>
      <x:c r="L35" s="32"/>
    </x:row>
    <x:row r="36">
      <x:c r="A36" s="32" t="str">
        <x:v>Less: unleased beds</x:v>
      </x:c>
      <x:c r="B36" s="110" t="n">
        <x:f>B34*B19</x:f>
        <x:v>645422.4</x:v>
      </x:c>
      <x:c r="C36" s="32"/>
      <x:c r="D36" s="32"/>
      <x:c r="E36" s="32"/>
      <x:c r="F36" s="32"/>
      <x:c r="G36" s="32"/>
      <x:c r="H36" s="32"/>
      <x:c r="I36" s="32"/>
      <x:c r="J36" s="32"/>
      <x:c r="K36" s="32"/>
      <x:c r="L36" s="32"/>
    </x:row>
    <x:row r="37">
      <x:c r="A37" s="32" t="str">
        <x:v>Less: bad debt</x:v>
      </x:c>
      <x:c r="B37" s="110" t="n">
        <x:f>B34*B20</x:f>
        <x:v>107570.40000000001</x:v>
      </x:c>
      <x:c r="C37" s="32"/>
      <x:c r="D37" s="32"/>
      <x:c r="E37" s="32"/>
      <x:c r="F37" s="32"/>
      <x:c r="G37" s="32"/>
      <x:c r="H37" s="32"/>
      <x:c r="I37" s="32"/>
      <x:c r="J37" s="32"/>
      <x:c r="K37" s="32"/>
      <x:c r="L37" s="32"/>
    </x:row>
    <x:row r="38">
      <x:c r="A38" s="32" t="str">
        <x:v>Less: recurring concessions</x:v>
      </x:c>
      <x:c r="B38" s="110" t="n">
        <x:f>B6*B14*B21</x:f>
        <x:v>224105</x:v>
      </x:c>
      <x:c r="C38" s="32"/>
      <x:c r="D38" s="32"/>
      <x:c r="E38" s="32"/>
      <x:c r="F38" s="32"/>
      <x:c r="G38" s="32"/>
      <x:c r="H38" s="32"/>
      <x:c r="I38" s="32"/>
      <x:c r="J38" s="32"/>
      <x:c r="K38" s="32"/>
      <x:c r="L38" s="32"/>
    </x:row>
    <x:row r="39">
      <x:c r="A39" s="32" t="str">
        <x:v>Less: one-time concessions</x:v>
      </x:c>
      <x:c r="B39" s="110" t="n">
        <x:f>B6*B22</x:f>
        <x:v>67400</x:v>
      </x:c>
      <x:c r="C39" s="32"/>
      <x:c r="D39" s="32"/>
      <x:c r="E39" s="32"/>
      <x:c r="F39" s="32"/>
      <x:c r="G39" s="32"/>
      <x:c r="H39" s="32"/>
      <x:c r="I39" s="32"/>
      <x:c r="J39" s="32"/>
      <x:c r="K39" s="32"/>
      <x:c r="L39" s="32"/>
    </x:row>
    <x:row r="40">
      <x:c r="A40" s="120" t="str">
        <x:v>Net residential revenue</x:v>
      </x:c>
      <x:c r="B40" s="121" t="n">
        <x:f>B34-SUM(B35:B39)</x:f>
        <x:v>9604971.8</x:v>
      </x:c>
      <x:c r="C40" s="32"/>
      <x:c r="D40" s="32"/>
      <x:c r="E40" s="32"/>
      <x:c r="F40" s="32"/>
      <x:c r="G40" s="32"/>
      <x:c r="H40" s="32"/>
      <x:c r="I40" s="32"/>
      <x:c r="J40" s="32"/>
      <x:c r="K40" s="32"/>
      <x:c r="L40" s="32"/>
    </x:row>
    <x:row r="41">
      <x:c r="A41" s="32" t="str">
        <x:v>Mandatory resident fees</x:v>
      </x:c>
      <x:c r="B41" s="110" t="n">
        <x:f>B6*B23*B11</x:f>
        <x:v>121320</x:v>
      </x:c>
      <x:c r="C41" s="32"/>
      <x:c r="D41" s="32"/>
      <x:c r="E41" s="32"/>
      <x:c r="F41" s="32"/>
      <x:c r="G41" s="32"/>
      <x:c r="H41" s="32"/>
      <x:c r="I41" s="32"/>
      <x:c r="J41" s="32"/>
      <x:c r="K41" s="32"/>
      <x:c r="L41" s="32"/>
    </x:row>
    <x:row r="42">
      <x:c r="A42" s="32" t="str">
        <x:v>Parking</x:v>
      </x:c>
      <x:c r="B42" s="110" t="n">
        <x:f>B6*B24</x:f>
        <x:v>337000</x:v>
      </x:c>
      <x:c r="C42" s="32"/>
      <x:c r="D42" s="32"/>
      <x:c r="E42" s="32"/>
      <x:c r="F42" s="32"/>
      <x:c r="G42" s="32"/>
      <x:c r="H42" s="32"/>
      <x:c r="I42" s="32"/>
      <x:c r="J42" s="32"/>
      <x:c r="K42" s="32"/>
      <x:c r="L42" s="32"/>
    </x:row>
    <x:row r="43">
      <x:c r="A43" s="32" t="str">
        <x:v>Utility reimbursements</x:v>
      </x:c>
      <x:c r="B43" s="110" t="n">
        <x:f>B6*B25</x:f>
        <x:v>121320</x:v>
      </x:c>
      <x:c r="C43" s="32"/>
      <x:c r="D43" s="32"/>
      <x:c r="E43" s="32"/>
      <x:c r="F43" s="32"/>
      <x:c r="G43" s="32"/>
      <x:c r="H43" s="32"/>
      <x:c r="I43" s="32"/>
      <x:c r="J43" s="32"/>
      <x:c r="K43" s="32"/>
      <x:c r="L43" s="32"/>
    </x:row>
    <x:row r="44">
      <x:c r="A44" s="32" t="str">
        <x:v>Retail income</x:v>
      </x:c>
      <x:c r="B44" s="110" t="n">
        <x:f>B26</x:f>
        <x:v>0</x:v>
      </x:c>
      <x:c r="C44" s="32"/>
      <x:c r="D44" s="32"/>
      <x:c r="E44" s="32"/>
      <x:c r="F44" s="32"/>
      <x:c r="G44" s="32"/>
      <x:c r="H44" s="32"/>
      <x:c r="I44" s="32"/>
      <x:c r="J44" s="32"/>
      <x:c r="K44" s="32"/>
      <x:c r="L44" s="32"/>
    </x:row>
    <x:row r="45">
      <x:c r="A45" s="32" t="str">
        <x:v>Application/admin income</x:v>
      </x:c>
      <x:c r="B45" s="110" t="n">
        <x:f>B6*B27</x:f>
        <x:v>101100</x:v>
      </x:c>
      <x:c r="C45" s="32"/>
      <x:c r="D45" s="32"/>
      <x:c r="E45" s="32"/>
      <x:c r="F45" s="32"/>
      <x:c r="G45" s="32"/>
      <x:c r="H45" s="32"/>
      <x:c r="I45" s="32"/>
      <x:c r="J45" s="32"/>
      <x:c r="K45" s="32"/>
      <x:c r="L45" s="32"/>
    </x:row>
    <x:row r="46">
      <x:c r="A46" s="32" t="str">
        <x:v>Other recurring income</x:v>
      </x:c>
      <x:c r="B46" s="110" t="n">
        <x:f>B6*B28</x:f>
        <x:v>60660</x:v>
      </x:c>
      <x:c r="C46" s="32"/>
      <x:c r="D46" s="32"/>
      <x:c r="E46" s="32"/>
      <x:c r="F46" s="32"/>
      <x:c r="G46" s="32"/>
      <x:c r="H46" s="32"/>
      <x:c r="I46" s="32"/>
      <x:c r="J46" s="32"/>
      <x:c r="K46" s="32"/>
      <x:c r="L46" s="32"/>
    </x:row>
    <x:row r="47">
      <x:c r="A47" s="120" t="str">
        <x:v>Total other income</x:v>
      </x:c>
      <x:c r="B47" s="121" t="n">
        <x:f>SUM(B41:B46)</x:f>
        <x:v>741400</x:v>
      </x:c>
      <x:c r="C47" s="32"/>
      <x:c r="D47" s="32"/>
      <x:c r="E47" s="32"/>
      <x:c r="F47" s="32"/>
      <x:c r="G47" s="32"/>
      <x:c r="H47" s="32"/>
      <x:c r="I47" s="32"/>
      <x:c r="J47" s="32"/>
      <x:c r="K47" s="32"/>
      <x:c r="L47" s="32"/>
    </x:row>
    <x:row r="48">
      <x:c r="A48" s="124" t="str">
        <x:v>Effective gross income</x:v>
      </x:c>
      <x:c r="B48" s="125" t="n">
        <x:f>B40+B47</x:f>
        <x:v>10346371.8</x:v>
      </x:c>
      <x:c r="C48" s="32"/>
      <x:c r="D48" s="32"/>
      <x:c r="E48" s="32"/>
      <x:c r="F48" s="32"/>
      <x:c r="G48" s="32"/>
      <x:c r="H48" s="32"/>
      <x:c r="I48" s="32"/>
      <x:c r="J48" s="32"/>
      <x:c r="K48" s="32"/>
      <x:c r="L48" s="32"/>
    </x:row>
    <x:row r="49">
      <x:c r="A49" s="32" t="str">
        <x:v>Revenue per bed</x:v>
      </x:c>
      <x:c r="B49" s="110" t="n">
        <x:f>B48/B6</x:f>
        <x:v>15350.7</x:v>
      </x:c>
      <x:c r="C49" s="32"/>
      <x:c r="D49" s="32"/>
      <x:c r="E49" s="32"/>
      <x:c r="F49" s="32"/>
      <x:c r="G49" s="32"/>
      <x:c r="H49" s="32"/>
      <x:c r="I49" s="32"/>
      <x:c r="J49" s="32"/>
      <x:c r="K49" s="32"/>
      <x:c r="L49" s="32"/>
    </x:row>
    <x:row r="50">
      <x:c r="A50" s="32" t="str">
        <x:v>Other income / total revenue</x:v>
      </x:c>
      <x:c r="B50" s="110" t="n">
        <x:f>B47/B48</x:f>
        <x:v>0.07165796999485365</x:v>
      </x:c>
      <x:c r="C50" s="32"/>
      <x:c r="D50" s="32"/>
      <x:c r="E50" s="32"/>
      <x:c r="F50" s="32"/>
      <x:c r="G50" s="32"/>
      <x:c r="H50" s="32"/>
      <x:c r="I50" s="32"/>
      <x:c r="J50" s="32"/>
      <x:c r="K50" s="32"/>
      <x:c r="L50" s="32"/>
    </x:row>
    <x:row r="51">
      <x:c r="A51" s="32" t="str">
        <x:v>Face rent per contracted month</x:v>
      </x:c>
      <x:c r="B51" s="110" t="n">
        <x:f>B14</x:f>
        <x:v>1330</x:v>
      </x:c>
      <x:c r="C51" s="32"/>
      <x:c r="D51" s="32"/>
      <x:c r="E51" s="32"/>
      <x:c r="F51" s="32"/>
      <x:c r="G51" s="32"/>
      <x:c r="H51" s="32"/>
      <x:c r="I51" s="32"/>
      <x:c r="J51" s="32"/>
      <x:c r="K51" s="32"/>
      <x:c r="L51" s="32"/>
    </x:row>
    <x:row r="52">
      <x:c r="A52" s="32" t="str">
        <x:v>Effective residential rent per contracted month</x:v>
      </x:c>
      <x:c r="B52" s="110" t="n">
        <x:f>B40/B6/B11</x:f>
        <x:v>1187.5583333333334</x:v>
      </x:c>
      <x:c r="C52" s="32"/>
      <x:c r="D52" s="32"/>
      <x:c r="E52" s="32"/>
      <x:c r="F52" s="32"/>
      <x:c r="G52" s="32"/>
      <x:c r="H52" s="32"/>
      <x:c r="I52" s="32"/>
      <x:c r="J52" s="32"/>
      <x:c r="K52" s="32"/>
      <x:c r="L52" s="32"/>
    </x:row>
    <x:row r="53">
      <x:c r="A53" s="32" t="str">
        <x:v>Face-to-effective gap</x:v>
      </x:c>
      <x:c r="B53" s="110" t="n">
        <x:f>B51-B52</x:f>
        <x:v>142.4416666666666</x:v>
      </x:c>
      <x:c r="C53" s="32"/>
      <x:c r="D53" s="32"/>
      <x:c r="E53" s="32"/>
      <x:c r="F53" s="32"/>
      <x:c r="G53" s="32"/>
      <x:c r="H53" s="32"/>
      <x:c r="I53" s="32"/>
      <x:c r="J53" s="32"/>
      <x:c r="K53" s="32"/>
      <x:c r="L53" s="32"/>
    </x:row>
    <x:row r="54">
      <x:c r="A54" s="32" t="str">
        <x:v>Economic occupancy</x:v>
      </x:c>
      <x:c r="B54" s="106" t="n">
        <x:f>B40/B34</x:f>
        <x:v>0.8929010025062657</x:v>
      </x:c>
      <x:c r="C54" s="32"/>
      <x:c r="D54" s="32"/>
      <x:c r="E54" s="32"/>
      <x:c r="F54" s="32"/>
      <x:c r="G54" s="32"/>
      <x:c r="H54" s="32"/>
      <x:c r="I54" s="32"/>
      <x:c r="J54" s="32"/>
      <x:c r="K54" s="32"/>
      <x:c r="L54" s="32"/>
    </x:row>
    <x:row r="55">
      <x:c r="A55" s="32"/>
      <x:c r="B55" s="32"/>
      <x:c r="C55" s="32"/>
      <x:c r="D55" s="32"/>
      <x:c r="E55" s="32"/>
      <x:c r="F55" s="32"/>
      <x:c r="G55" s="32"/>
      <x:c r="H55" s="32"/>
      <x:c r="I55" s="32"/>
      <x:c r="J55" s="32"/>
      <x:c r="K55" s="32"/>
      <x:c r="L55" s="32"/>
    </x:row>
    <x:row r="56" ht="19" customHeight="1">
      <x:c r="A56" s="51" t="str">
        <x:v>Operating expenses and NOI</x:v>
      </x:c>
      <x:c r="B56" s="51"/>
      <x:c r="C56" s="51"/>
      <x:c r="D56" s="51"/>
      <x:c r="E56" s="51"/>
      <x:c r="F56" s="51"/>
      <x:c r="G56" s="51"/>
      <x:c r="H56" s="51"/>
      <x:c r="I56" s="51"/>
      <x:c r="J56" s="51"/>
      <x:c r="K56" s="51"/>
      <x:c r="L56" s="51"/>
    </x:row>
    <x:row r="57">
      <x:c r="A57" s="32" t="str">
        <x:v>Property taxes</x:v>
      </x:c>
      <x:c r="B57" s="108" t="n">
        <x:f>'Assumptions'!B52</x:f>
        <x:v>1500000</x:v>
      </x:c>
      <x:c r="C57" s="32"/>
      <x:c r="D57" s="32"/>
      <x:c r="E57" s="32"/>
      <x:c r="F57" s="32"/>
      <x:c r="G57" s="32"/>
      <x:c r="H57" s="32"/>
      <x:c r="I57" s="32"/>
      <x:c r="J57" s="32"/>
      <x:c r="K57" s="32"/>
      <x:c r="L57" s="32"/>
    </x:row>
    <x:row r="58">
      <x:c r="A58" s="32" t="str">
        <x:v>Insurance</x:v>
      </x:c>
      <x:c r="B58" s="108" t="n">
        <x:f>'Assumptions'!B53</x:f>
        <x:v>250000</x:v>
      </x:c>
      <x:c r="C58" s="32"/>
      <x:c r="D58" s="32"/>
      <x:c r="E58" s="32"/>
      <x:c r="F58" s="32"/>
      <x:c r="G58" s="32"/>
      <x:c r="H58" s="32"/>
      <x:c r="I58" s="32"/>
      <x:c r="J58" s="32"/>
      <x:c r="K58" s="32"/>
      <x:c r="L58" s="32"/>
    </x:row>
    <x:row r="59">
      <x:c r="A59" s="32" t="str">
        <x:v>Payroll</x:v>
      </x:c>
      <x:c r="B59" s="108" t="n">
        <x:f>'Assumptions'!B54</x:f>
        <x:v>550000</x:v>
      </x:c>
      <x:c r="C59" s="32"/>
      <x:c r="D59" s="32"/>
      <x:c r="E59" s="32"/>
      <x:c r="F59" s="32"/>
      <x:c r="G59" s="32"/>
      <x:c r="H59" s="32"/>
      <x:c r="I59" s="32"/>
      <x:c r="J59" s="32"/>
      <x:c r="K59" s="32"/>
      <x:c r="L59" s="32"/>
    </x:row>
    <x:row r="60">
      <x:c r="A60" s="32" t="str">
        <x:v>Repairs and maintenance</x:v>
      </x:c>
      <x:c r="B60" s="108" t="n">
        <x:f>'Assumptions'!B55</x:f>
        <x:v>350000</x:v>
      </x:c>
      <x:c r="C60" s="32"/>
      <x:c r="D60" s="32"/>
      <x:c r="E60" s="32"/>
      <x:c r="F60" s="32"/>
      <x:c r="G60" s="32"/>
      <x:c r="H60" s="32"/>
      <x:c r="I60" s="32"/>
      <x:c r="J60" s="32"/>
      <x:c r="K60" s="32"/>
      <x:c r="L60" s="32"/>
    </x:row>
    <x:row r="61">
      <x:c r="A61" s="32" t="str">
        <x:v>Utilities</x:v>
      </x:c>
      <x:c r="B61" s="108" t="n">
        <x:f>'Assumptions'!B56</x:f>
        <x:v>300000</x:v>
      </x:c>
      <x:c r="C61" s="32"/>
      <x:c r="D61" s="32"/>
      <x:c r="E61" s="32"/>
      <x:c r="F61" s="32"/>
      <x:c r="G61" s="32"/>
      <x:c r="H61" s="32"/>
      <x:c r="I61" s="32"/>
      <x:c r="J61" s="32"/>
      <x:c r="K61" s="32"/>
      <x:c r="L61" s="32"/>
    </x:row>
    <x:row r="62">
      <x:c r="A62" s="32" t="str">
        <x:v>Security</x:v>
      </x:c>
      <x:c r="B62" s="108" t="n">
        <x:f>'Assumptions'!B57</x:f>
        <x:v>100000</x:v>
      </x:c>
      <x:c r="C62" s="32"/>
      <x:c r="D62" s="32"/>
      <x:c r="E62" s="32"/>
      <x:c r="F62" s="32"/>
      <x:c r="G62" s="32"/>
      <x:c r="H62" s="32"/>
      <x:c r="I62" s="32"/>
      <x:c r="J62" s="32"/>
      <x:c r="K62" s="32"/>
      <x:c r="L62" s="32"/>
    </x:row>
    <x:row r="63">
      <x:c r="A63" s="32" t="str">
        <x:v>Cleaning</x:v>
      </x:c>
      <x:c r="B63" s="108" t="n">
        <x:f>'Assumptions'!B58</x:f>
        <x:v>150000</x:v>
      </x:c>
      <x:c r="C63" s="32"/>
      <x:c r="D63" s="32"/>
      <x:c r="E63" s="32"/>
      <x:c r="F63" s="32"/>
      <x:c r="G63" s="32"/>
      <x:c r="H63" s="32"/>
      <x:c r="I63" s="32"/>
      <x:c r="J63" s="32"/>
      <x:c r="K63" s="32"/>
      <x:c r="L63" s="32"/>
    </x:row>
    <x:row r="64">
      <x:c r="A64" s="32" t="str">
        <x:v>Contract services</x:v>
      </x:c>
      <x:c r="B64" s="108" t="n">
        <x:f>'Assumptions'!B59</x:f>
        <x:v>150000</x:v>
      </x:c>
      <x:c r="C64" s="32"/>
      <x:c r="D64" s="32"/>
      <x:c r="E64" s="32"/>
      <x:c r="F64" s="32"/>
      <x:c r="G64" s="32"/>
      <x:c r="H64" s="32"/>
      <x:c r="I64" s="32"/>
      <x:c r="J64" s="32"/>
      <x:c r="K64" s="32"/>
      <x:c r="L64" s="32"/>
    </x:row>
    <x:row r="65">
      <x:c r="A65" s="32" t="str">
        <x:v>Turnover</x:v>
      </x:c>
      <x:c r="B65" s="108" t="n">
        <x:f>'Assumptions'!B60</x:f>
        <x:v>200000</x:v>
      </x:c>
      <x:c r="C65" s="32"/>
      <x:c r="D65" s="32"/>
      <x:c r="E65" s="32"/>
      <x:c r="F65" s="32"/>
      <x:c r="G65" s="32"/>
      <x:c r="H65" s="32"/>
      <x:c r="I65" s="32"/>
      <x:c r="J65" s="32"/>
      <x:c r="K65" s="32"/>
      <x:c r="L65" s="32"/>
    </x:row>
    <x:row r="66">
      <x:c r="A66" s="32" t="str">
        <x:v>Marketing and leasing</x:v>
      </x:c>
      <x:c r="B66" s="108" t="n">
        <x:f>'Assumptions'!B61</x:f>
        <x:v>150000</x:v>
      </x:c>
      <x:c r="C66" s="32"/>
      <x:c r="D66" s="32"/>
      <x:c r="E66" s="32"/>
      <x:c r="F66" s="32"/>
      <x:c r="G66" s="32"/>
      <x:c r="H66" s="32"/>
      <x:c r="I66" s="32"/>
      <x:c r="J66" s="32"/>
      <x:c r="K66" s="32"/>
      <x:c r="L66" s="32"/>
    </x:row>
    <x:row r="67">
      <x:c r="A67" s="32" t="str">
        <x:v>Administrative</x:v>
      </x:c>
      <x:c r="B67" s="108" t="n">
        <x:f>'Assumptions'!B62</x:f>
        <x:v>120000</x:v>
      </x:c>
      <x:c r="C67" s="32"/>
      <x:c r="D67" s="32"/>
      <x:c r="E67" s="32"/>
      <x:c r="F67" s="32"/>
      <x:c r="G67" s="32"/>
      <x:c r="H67" s="32"/>
      <x:c r="I67" s="32"/>
      <x:c r="J67" s="32"/>
      <x:c r="K67" s="32"/>
      <x:c r="L67" s="32"/>
    </x:row>
    <x:row r="68">
      <x:c r="A68" s="32" t="str">
        <x:v>Ground rent</x:v>
      </x:c>
      <x:c r="B68" s="108" t="n">
        <x:f>'Assumptions'!B63</x:f>
        <x:v>0</x:v>
      </x:c>
      <x:c r="C68" s="32"/>
      <x:c r="D68" s="32"/>
      <x:c r="E68" s="32"/>
      <x:c r="F68" s="32"/>
      <x:c r="G68" s="32"/>
      <x:c r="H68" s="32"/>
      <x:c r="I68" s="32"/>
      <x:c r="J68" s="32"/>
      <x:c r="K68" s="32"/>
      <x:c r="L68" s="32"/>
    </x:row>
    <x:row r="69">
      <x:c r="A69" s="32" t="str">
        <x:v>Retail expense</x:v>
      </x:c>
      <x:c r="B69" s="108" t="n">
        <x:f>'Assumptions'!B64</x:f>
        <x:v>0</x:v>
      </x:c>
      <x:c r="C69" s="32"/>
      <x:c r="D69" s="32"/>
      <x:c r="E69" s="32"/>
      <x:c r="F69" s="32"/>
      <x:c r="G69" s="32"/>
      <x:c r="H69" s="32"/>
      <x:c r="I69" s="32"/>
      <x:c r="J69" s="32"/>
      <x:c r="K69" s="32"/>
      <x:c r="L69" s="32"/>
    </x:row>
    <x:row r="70">
      <x:c r="A70" s="32" t="str">
        <x:v>Furniture replacement</x:v>
      </x:c>
      <x:c r="B70" s="108" t="n">
        <x:f>'Assumptions'!B65</x:f>
        <x:v>100000</x:v>
      </x:c>
      <x:c r="C70" s="32"/>
      <x:c r="D70" s="32"/>
      <x:c r="E70" s="32"/>
      <x:c r="F70" s="32"/>
      <x:c r="G70" s="32"/>
      <x:c r="H70" s="32"/>
      <x:c r="I70" s="32"/>
      <x:c r="J70" s="32"/>
      <x:c r="K70" s="32"/>
      <x:c r="L70" s="32"/>
    </x:row>
    <x:row r="71">
      <x:c r="A71" s="32" t="str">
        <x:v>Management fee</x:v>
      </x:c>
      <x:c r="B71" s="110" t="n">
        <x:f>B48*B29</x:f>
        <x:v>310391.15400000004</x:v>
      </x:c>
      <x:c r="C71" s="32"/>
      <x:c r="D71" s="32"/>
      <x:c r="E71" s="32"/>
      <x:c r="F71" s="32"/>
      <x:c r="G71" s="32"/>
      <x:c r="H71" s="32"/>
      <x:c r="I71" s="32"/>
      <x:c r="J71" s="32"/>
      <x:c r="K71" s="32"/>
      <x:c r="L71" s="32"/>
    </x:row>
    <x:row r="72">
      <x:c r="A72" s="120" t="str">
        <x:v>Total operating expenses</x:v>
      </x:c>
      <x:c r="B72" s="121" t="n">
        <x:f>SUM(B57:B71)</x:f>
        <x:v>4230391.154</x:v>
      </x:c>
      <x:c r="C72" s="32"/>
      <x:c r="D72" s="32"/>
      <x:c r="E72" s="32"/>
      <x:c r="F72" s="32"/>
      <x:c r="G72" s="32"/>
      <x:c r="H72" s="32"/>
      <x:c r="I72" s="32"/>
      <x:c r="J72" s="32"/>
      <x:c r="K72" s="32"/>
      <x:c r="L72" s="32"/>
    </x:row>
    <x:row r="73">
      <x:c r="A73" s="124" t="str">
        <x:v>Net operating income</x:v>
      </x:c>
      <x:c r="B73" s="125" t="n">
        <x:f>B48-B72</x:f>
        <x:v>6115980.646000001</x:v>
      </x:c>
      <x:c r="C73" s="32"/>
      <x:c r="D73" s="32"/>
      <x:c r="E73" s="32"/>
      <x:c r="F73" s="32"/>
      <x:c r="G73" s="32"/>
      <x:c r="H73" s="32"/>
      <x:c r="I73" s="32"/>
      <x:c r="J73" s="32"/>
      <x:c r="K73" s="32"/>
      <x:c r="L73" s="32"/>
    </x:row>
    <x:row r="74">
      <x:c r="A74" s="32" t="str">
        <x:v>NOI margin</x:v>
      </x:c>
      <x:c r="B74" s="110" t="n">
        <x:f>B73/B48</x:f>
        <x:v>0.5911232231186588</x:v>
      </x:c>
      <x:c r="C74" s="32"/>
      <x:c r="D74" s="32"/>
      <x:c r="E74" s="32"/>
      <x:c r="F74" s="32"/>
      <x:c r="G74" s="32"/>
      <x:c r="H74" s="32"/>
      <x:c r="I74" s="32"/>
      <x:c r="J74" s="32"/>
      <x:c r="K74" s="32"/>
      <x:c r="L74" s="32"/>
    </x:row>
    <x:row r="75">
      <x:c r="A75" s="32" t="str">
        <x:v>NOI per bed</x:v>
      </x:c>
      <x:c r="B75" s="110" t="n">
        <x:f>B73/B6</x:f>
        <x:v>9074.155261127597</x:v>
      </x:c>
      <x:c r="C75" s="32"/>
      <x:c r="D75" s="32"/>
      <x:c r="E75" s="32"/>
      <x:c r="F75" s="32"/>
      <x:c r="G75" s="32"/>
      <x:c r="H75" s="32"/>
      <x:c r="I75" s="32"/>
      <x:c r="J75" s="32"/>
      <x:c r="K75" s="32"/>
      <x:c r="L75" s="32"/>
    </x:row>
    <x:row r="76">
      <x:c r="A76" s="32" t="str">
        <x:v>Replacement reserve</x:v>
      </x:c>
      <x:c r="B76" s="110" t="n">
        <x:f>B6*B30</x:f>
        <x:v>202200</x:v>
      </x:c>
      <x:c r="C76" s="32"/>
      <x:c r="D76" s="32"/>
      <x:c r="E76" s="32"/>
      <x:c r="F76" s="32"/>
      <x:c r="G76" s="32"/>
      <x:c r="H76" s="32"/>
      <x:c r="I76" s="32"/>
      <x:c r="J76" s="32"/>
      <x:c r="K76" s="32"/>
      <x:c r="L76" s="32"/>
    </x:row>
    <x:row r="77">
      <x:c r="A77" s="120" t="str">
        <x:v>Net cash flow after reserve</x:v>
      </x:c>
      <x:c r="B77" s="121" t="n">
        <x:f>B73-B76</x:f>
        <x:v>5913780.646000001</x:v>
      </x:c>
      <x:c r="C77" s="32"/>
      <x:c r="D77" s="32"/>
      <x:c r="E77" s="32"/>
      <x:c r="F77" s="32"/>
      <x:c r="G77" s="32"/>
      <x:c r="H77" s="32"/>
      <x:c r="I77" s="32"/>
      <x:c r="J77" s="32"/>
      <x:c r="K77" s="32"/>
      <x:c r="L77" s="32"/>
    </x:row>
    <x:row r="78">
      <x:c r="A78" s="32" t="str">
        <x:v>Expense per bed</x:v>
      </x:c>
      <x:c r="B78" s="110" t="n">
        <x:f>B72/B6</x:f>
        <x:v>6276.544738872403</x:v>
      </x:c>
      <x:c r="C78" s="32"/>
      <x:c r="D78" s="32"/>
      <x:c r="E78" s="32"/>
      <x:c r="F78" s="32"/>
      <x:c r="G78" s="32"/>
      <x:c r="H78" s="32"/>
      <x:c r="I78" s="32"/>
      <x:c r="J78" s="32"/>
      <x:c r="K78" s="32"/>
      <x:c r="L78" s="32"/>
    </x:row>
    <x:row r="79">
      <x:c r="A79" s="32" t="str">
        <x:v>Break-even occupancy</x:v>
      </x:c>
      <x:c r="B79" s="106" t="n">
        <x:f>MAX(0,(B72+B76-B47)/B34)</x:f>
        <x:v>0.34314190093185487</x:v>
      </x:c>
      <x:c r="C79" s="32"/>
      <x:c r="D79" s="32"/>
      <x:c r="E79" s="32"/>
      <x:c r="F79" s="32"/>
      <x:c r="G79" s="32"/>
      <x:c r="H79" s="32"/>
      <x:c r="I79" s="32"/>
      <x:c r="J79" s="32"/>
      <x:c r="K79" s="32"/>
      <x:c r="L79" s="32"/>
    </x:row>
    <x:row r="80">
      <x:c r="A80" s="32"/>
      <x:c r="B80" s="32"/>
      <x:c r="C80" s="32"/>
      <x:c r="D80" s="32"/>
      <x:c r="E80" s="32"/>
      <x:c r="F80" s="32"/>
      <x:c r="G80" s="32"/>
      <x:c r="H80" s="32"/>
      <x:c r="I80" s="32"/>
      <x:c r="J80" s="32"/>
      <x:c r="K80" s="32"/>
      <x:c r="L80" s="32"/>
    </x:row>
    <x:row r="81" ht="19" customHeight="1">
      <x:c r="A81" s="51" t="str">
        <x:v>Acquisition basis and current value</x:v>
      </x:c>
      <x:c r="B81" s="51"/>
      <x:c r="C81" s="51"/>
      <x:c r="D81" s="51"/>
      <x:c r="E81" s="51"/>
      <x:c r="F81" s="51"/>
      <x:c r="G81" s="51"/>
      <x:c r="H81" s="51"/>
      <x:c r="I81" s="51"/>
      <x:c r="J81" s="51"/>
      <x:c r="K81" s="51"/>
      <x:c r="L81" s="51"/>
    </x:row>
    <x:row r="82">
      <x:c r="A82" s="32" t="str">
        <x:v>Basis - low</x:v>
      </x:c>
      <x:c r="B82" s="108" t="n">
        <x:f>'Assumptions'!B30</x:f>
        <x:v>119550000</x:v>
      </x:c>
      <x:c r="C82" s="32"/>
      <x:c r="D82" s="32"/>
      <x:c r="E82" s="32"/>
      <x:c r="F82" s="32"/>
      <x:c r="G82" s="32"/>
      <x:c r="H82" s="32"/>
      <x:c r="I82" s="32"/>
      <x:c r="J82" s="32"/>
      <x:c r="K82" s="32"/>
      <x:c r="L82" s="32"/>
    </x:row>
    <x:row r="83">
      <x:c r="A83" s="32" t="str">
        <x:v>Basis - central</x:v>
      </x:c>
      <x:c r="B83" s="108" t="n">
        <x:f>'Assumptions'!B31</x:f>
        <x:v>124366118</x:v>
      </x:c>
      <x:c r="C83" s="32"/>
      <x:c r="D83" s="32"/>
      <x:c r="E83" s="32"/>
      <x:c r="F83" s="32"/>
      <x:c r="G83" s="32"/>
      <x:c r="H83" s="32"/>
      <x:c r="I83" s="32"/>
      <x:c r="J83" s="32"/>
      <x:c r="K83" s="32"/>
      <x:c r="L83" s="32"/>
    </x:row>
    <x:row r="84">
      <x:c r="A84" s="32" t="str">
        <x:v>Basis - high</x:v>
      </x:c>
      <x:c r="B84" s="108" t="n">
        <x:f>'Assumptions'!B32</x:f>
        <x:v>129200000</x:v>
      </x:c>
      <x:c r="C84" s="32"/>
      <x:c r="D84" s="32"/>
      <x:c r="E84" s="32"/>
      <x:c r="F84" s="32"/>
      <x:c r="G84" s="32"/>
      <x:c r="H84" s="32"/>
      <x:c r="I84" s="32"/>
      <x:c r="J84" s="32"/>
      <x:c r="K84" s="32"/>
      <x:c r="L84" s="32"/>
    </x:row>
    <x:row r="85">
      <x:c r="A85" s="32" t="str">
        <x:v>Cap rate - low</x:v>
      </x:c>
      <x:c r="B85" s="104" t="n">
        <x:f>'Assumptions'!B33</x:f>
        <x:v>0.065</x:v>
      </x:c>
      <x:c r="C85" s="32"/>
      <x:c r="D85" s="32"/>
      <x:c r="E85" s="32"/>
      <x:c r="F85" s="32"/>
      <x:c r="G85" s="32"/>
      <x:c r="H85" s="32"/>
      <x:c r="I85" s="32"/>
      <x:c r="J85" s="32"/>
      <x:c r="K85" s="32"/>
      <x:c r="L85" s="32"/>
    </x:row>
    <x:row r="86">
      <x:c r="A86" s="32" t="str">
        <x:v>Cap rate - central</x:v>
      </x:c>
      <x:c r="B86" s="104" t="n">
        <x:f>'Assumptions'!B34</x:f>
        <x:v>0.07</x:v>
      </x:c>
      <x:c r="C86" s="32"/>
      <x:c r="D86" s="32"/>
      <x:c r="E86" s="32"/>
      <x:c r="F86" s="32"/>
      <x:c r="G86" s="32"/>
      <x:c r="H86" s="32"/>
      <x:c r="I86" s="32"/>
      <x:c r="J86" s="32"/>
      <x:c r="K86" s="32"/>
      <x:c r="L86" s="32"/>
    </x:row>
    <x:row r="87">
      <x:c r="A87" s="32" t="str">
        <x:v>Cap rate - high</x:v>
      </x:c>
      <x:c r="B87" s="104" t="n">
        <x:f>'Assumptions'!B35</x:f>
        <x:v>0.08</x:v>
      </x:c>
      <x:c r="C87" s="32"/>
      <x:c r="D87" s="32"/>
      <x:c r="E87" s="32"/>
      <x:c r="F87" s="32"/>
      <x:c r="G87" s="32"/>
      <x:c r="H87" s="32"/>
      <x:c r="I87" s="32"/>
      <x:c r="J87" s="32"/>
      <x:c r="K87" s="32"/>
      <x:c r="L87" s="32"/>
    </x:row>
    <x:row r="88">
      <x:c r="A88" s="120" t="str">
        <x:v>Current value - low</x:v>
      </x:c>
      <x:c r="B88" s="121" t="n">
        <x:f>B73/B87</x:f>
        <x:v>76449758.075</x:v>
      </x:c>
      <x:c r="C88" s="32"/>
      <x:c r="D88" s="32"/>
      <x:c r="E88" s="32"/>
      <x:c r="F88" s="32"/>
      <x:c r="G88" s="32"/>
      <x:c r="H88" s="32"/>
      <x:c r="I88" s="32"/>
      <x:c r="J88" s="32"/>
      <x:c r="K88" s="32"/>
      <x:c r="L88" s="32"/>
    </x:row>
    <x:row r="89">
      <x:c r="A89" s="124" t="str">
        <x:v>Current value - central</x:v>
      </x:c>
      <x:c r="B89" s="125" t="n">
        <x:f>B73/B86</x:f>
        <x:v>87371152.08571428</x:v>
      </x:c>
      <x:c r="C89" s="32"/>
      <x:c r="D89" s="32"/>
      <x:c r="E89" s="32"/>
      <x:c r="F89" s="32"/>
      <x:c r="G89" s="32"/>
      <x:c r="H89" s="32"/>
      <x:c r="I89" s="32"/>
      <x:c r="J89" s="32"/>
      <x:c r="K89" s="32"/>
      <x:c r="L89" s="32"/>
    </x:row>
    <x:row r="90">
      <x:c r="A90" s="124" t="str">
        <x:v>Current value - high</x:v>
      </x:c>
      <x:c r="B90" s="125" t="n">
        <x:f>B73/B85</x:f>
        <x:v>94092009.93846154</x:v>
      </x:c>
      <x:c r="C90" s="32"/>
      <x:c r="D90" s="32"/>
      <x:c r="E90" s="32"/>
      <x:c r="F90" s="32"/>
      <x:c r="G90" s="32"/>
      <x:c r="H90" s="32"/>
      <x:c r="I90" s="32"/>
      <x:c r="J90" s="32"/>
      <x:c r="K90" s="32"/>
      <x:c r="L90" s="32"/>
    </x:row>
    <x:row r="91">
      <x:c r="A91" s="32" t="str">
        <x:v>Central value per bed</x:v>
      </x:c>
      <x:c r="B91" s="110" t="n">
        <x:f>B89/B6</x:f>
        <x:v>129630.78944467995</x:v>
      </x:c>
      <x:c r="C91" s="32"/>
      <x:c r="D91" s="32"/>
      <x:c r="E91" s="32"/>
      <x:c r="F91" s="32"/>
      <x:c r="G91" s="32"/>
      <x:c r="H91" s="32"/>
      <x:c r="I91" s="32"/>
      <x:c r="J91" s="32"/>
      <x:c r="K91" s="32"/>
      <x:c r="L91" s="32"/>
    </x:row>
    <x:row r="92">
      <x:c r="A92" s="32"/>
      <x:c r="B92" s="32"/>
      <x:c r="C92" s="32"/>
      <x:c r="D92" s="32"/>
      <x:c r="E92" s="32"/>
      <x:c r="F92" s="32"/>
      <x:c r="G92" s="32"/>
      <x:c r="H92" s="32"/>
      <x:c r="I92" s="32"/>
      <x:c r="J92" s="32"/>
      <x:c r="K92" s="32"/>
      <x:c r="L92" s="32"/>
    </x:row>
    <x:row r="93" ht="19" customHeight="1">
      <x:c r="A93" s="51" t="str">
        <x:v>Capital structure and cash flow to equity</x:v>
      </x:c>
      <x:c r="B93" s="51"/>
      <x:c r="C93" s="51"/>
      <x:c r="D93" s="51"/>
      <x:c r="E93" s="51"/>
      <x:c r="F93" s="51"/>
      <x:c r="G93" s="51"/>
      <x:c r="H93" s="51"/>
      <x:c r="I93" s="51"/>
      <x:c r="J93" s="51"/>
      <x:c r="K93" s="51"/>
      <x:c r="L93" s="51"/>
    </x:row>
    <x:row r="94">
      <x:c r="A94" s="32" t="str">
        <x:v>Debt balance</x:v>
      </x:c>
      <x:c r="B94" s="108" t="n">
        <x:f>'Assumptions'!B36</x:f>
        <x:v>66125000</x:v>
      </x:c>
      <x:c r="C94" s="32"/>
      <x:c r="D94" s="32"/>
      <x:c r="E94" s="32"/>
      <x:c r="F94" s="32"/>
      <x:c r="G94" s="32"/>
      <x:c r="H94" s="32"/>
      <x:c r="I94" s="32"/>
      <x:c r="J94" s="32"/>
      <x:c r="K94" s="32"/>
      <x:c r="L94" s="32"/>
    </x:row>
    <x:row r="95">
      <x:c r="A95" s="32" t="str">
        <x:v>Debt rate</x:v>
      </x:c>
      <x:c r="B95" s="104" t="n">
        <x:f>'Assumptions'!B37</x:f>
        <x:v>0.0445003</x:v>
      </x:c>
      <x:c r="C95" s="32"/>
      <x:c r="D95" s="32"/>
      <x:c r="E95" s="32"/>
      <x:c r="F95" s="32"/>
      <x:c r="G95" s="32"/>
      <x:c r="H95" s="32"/>
      <x:c r="I95" s="32"/>
      <x:c r="J95" s="32"/>
      <x:c r="K95" s="32"/>
      <x:c r="L95" s="32"/>
    </x:row>
    <x:row r="96">
      <x:c r="A96" s="32" t="str">
        <x:v>Amortization years (0 = IO)</x:v>
      </x:c>
      <x:c r="B96" s="91" t="n">
        <x:f>'Assumptions'!B38</x:f>
        <x:v>0</x:v>
      </x:c>
      <x:c r="C96" s="32"/>
      <x:c r="D96" s="32"/>
      <x:c r="E96" s="32"/>
      <x:c r="F96" s="32"/>
      <x:c r="G96" s="32"/>
      <x:c r="H96" s="32"/>
      <x:c r="I96" s="32"/>
      <x:c r="J96" s="32"/>
      <x:c r="K96" s="32"/>
      <x:c r="L96" s="32"/>
    </x:row>
    <x:row r="97">
      <x:c r="A97" s="32" t="str">
        <x:v>Maturity</x:v>
      </x:c>
      <x:c r="B97" s="91" t="str">
        <x:f>'Assumptions'!B39</x:f>
        <x:v>2029-03-06</x:v>
      </x:c>
      <x:c r="C97" s="32"/>
      <x:c r="D97" s="32"/>
      <x:c r="E97" s="32"/>
      <x:c r="F97" s="32"/>
      <x:c r="G97" s="32"/>
      <x:c r="H97" s="32"/>
      <x:c r="I97" s="32"/>
      <x:c r="J97" s="32"/>
      <x:c r="K97" s="32"/>
      <x:c r="L97" s="32"/>
    </x:row>
    <x:row r="98">
      <x:c r="A98" s="32" t="str">
        <x:v>Annual debt service</x:v>
      </x:c>
      <x:c r="B98" s="108" t="n">
        <x:f>IF(B96=0,B94*B95,-PMT(B95/12,B96*12,B94)*12)</x:f>
        <x:v>2942582.3375</x:v>
      </x:c>
      <x:c r="C98" s="32"/>
      <x:c r="D98" s="32"/>
      <x:c r="E98" s="32"/>
      <x:c r="F98" s="32"/>
      <x:c r="G98" s="32"/>
      <x:c r="H98" s="32"/>
      <x:c r="I98" s="32"/>
      <x:c r="J98" s="32"/>
      <x:c r="K98" s="32"/>
      <x:c r="L98" s="32"/>
    </x:row>
    <x:row r="99">
      <x:c r="A99" s="32" t="str">
        <x:v>Preferred-equity balance</x:v>
      </x:c>
      <x:c r="B99" s="108" t="n">
        <x:f>'Assumptions'!B41</x:f>
        <x:v>35000000</x:v>
      </x:c>
      <x:c r="C99" s="32"/>
      <x:c r="D99" s="32"/>
      <x:c r="E99" s="32"/>
      <x:c r="F99" s="32"/>
      <x:c r="G99" s="32"/>
      <x:c r="H99" s="32"/>
      <x:c r="I99" s="32"/>
      <x:c r="J99" s="32"/>
      <x:c r="K99" s="32"/>
      <x:c r="L99" s="32"/>
    </x:row>
    <x:row r="100">
      <x:c r="A100" s="32" t="str">
        <x:v>Preferred current-pay rate</x:v>
      </x:c>
      <x:c r="B100" s="104" t="n">
        <x:f>'Assumptions'!B42</x:f>
        <x:v>0.08</x:v>
      </x:c>
      <x:c r="C100" s="32"/>
      <x:c r="D100" s="32"/>
      <x:c r="E100" s="32"/>
      <x:c r="F100" s="32"/>
      <x:c r="G100" s="32"/>
      <x:c r="H100" s="32"/>
      <x:c r="I100" s="32"/>
      <x:c r="J100" s="32"/>
      <x:c r="K100" s="32"/>
      <x:c r="L100" s="32"/>
    </x:row>
    <x:row r="101">
      <x:c r="A101" s="32" t="str">
        <x:v>Preferred accrual rate</x:v>
      </x:c>
      <x:c r="B101" s="104" t="n">
        <x:f>'Assumptions'!B43</x:f>
        <x:v>0.06</x:v>
      </x:c>
      <x:c r="C101" s="32"/>
      <x:c r="D101" s="32"/>
      <x:c r="E101" s="32"/>
      <x:c r="F101" s="32"/>
      <x:c r="G101" s="32"/>
      <x:c r="H101" s="32"/>
      <x:c r="I101" s="32"/>
      <x:c r="J101" s="32"/>
      <x:c r="K101" s="32"/>
      <x:c r="L101" s="32"/>
    </x:row>
    <x:row r="102">
      <x:c r="A102" s="32" t="str">
        <x:v>Preferred current pay</x:v>
      </x:c>
      <x:c r="B102" s="110" t="n">
        <x:f>B99*B100</x:f>
        <x:v>2800000</x:v>
      </x:c>
      <x:c r="C102" s="32"/>
      <x:c r="D102" s="32"/>
      <x:c r="E102" s="32"/>
      <x:c r="F102" s="32"/>
      <x:c r="G102" s="32"/>
      <x:c r="H102" s="32"/>
      <x:c r="I102" s="32"/>
      <x:c r="J102" s="32"/>
      <x:c r="K102" s="32"/>
      <x:c r="L102" s="32"/>
    </x:row>
    <x:row r="103">
      <x:c r="A103" s="120" t="str">
        <x:v>DSCR</x:v>
      </x:c>
      <x:c r="B103" s="130" t="n">
        <x:f>B73/B98</x:f>
        <x:v>2.0784399362622765</x:v>
      </x:c>
      <x:c r="C103" s="32"/>
      <x:c r="D103" s="32"/>
      <x:c r="E103" s="32"/>
      <x:c r="F103" s="32"/>
      <x:c r="G103" s="32"/>
      <x:c r="H103" s="32"/>
      <x:c r="I103" s="32"/>
      <x:c r="J103" s="32"/>
      <x:c r="K103" s="32"/>
      <x:c r="L103" s="32"/>
    </x:row>
    <x:row r="104">
      <x:c r="A104" s="124" t="str">
        <x:v>Debt yield</x:v>
      </x:c>
      <x:c r="B104" s="131" t="n">
        <x:f>B73/B94</x:f>
        <x:v>0.09249120069565218</x:v>
      </x:c>
      <x:c r="C104" s="32"/>
      <x:c r="D104" s="32"/>
      <x:c r="E104" s="32"/>
      <x:c r="F104" s="32"/>
      <x:c r="G104" s="32"/>
      <x:c r="H104" s="32"/>
      <x:c r="I104" s="32"/>
      <x:c r="J104" s="32"/>
      <x:c r="K104" s="32"/>
      <x:c r="L104" s="32"/>
    </x:row>
    <x:row r="105">
      <x:c r="A105" s="124" t="str">
        <x:v>Current LTV</x:v>
      </x:c>
      <x:c r="B105" s="131" t="n">
        <x:f>B94/B89</x:f>
        <x:v>0.7568287520705801</x:v>
      </x:c>
      <x:c r="C105" s="32"/>
      <x:c r="D105" s="32"/>
      <x:c r="E105" s="32"/>
      <x:c r="F105" s="32"/>
      <x:c r="G105" s="32"/>
      <x:c r="H105" s="32"/>
      <x:c r="I105" s="32"/>
      <x:c r="J105" s="32"/>
      <x:c r="K105" s="32"/>
      <x:c r="L105" s="32"/>
    </x:row>
    <x:row r="106">
      <x:c r="A106" s="124" t="str">
        <x:v>Equity before preferred claim</x:v>
      </x:c>
      <x:c r="B106" s="125" t="n">
        <x:f>B89-B94</x:f>
        <x:v>21246152.08571428</x:v>
      </x:c>
      <x:c r="C106" s="32"/>
      <x:c r="D106" s="32"/>
      <x:c r="E106" s="32"/>
      <x:c r="F106" s="32"/>
      <x:c r="G106" s="32"/>
      <x:c r="H106" s="32"/>
      <x:c r="I106" s="32"/>
      <x:c r="J106" s="32"/>
      <x:c r="K106" s="32"/>
      <x:c r="L106" s="32"/>
    </x:row>
    <x:row r="107">
      <x:c r="A107" s="124" t="str">
        <x:v>Common-equity value</x:v>
      </x:c>
      <x:c r="B107" s="125" t="n">
        <x:f>B106-B99</x:f>
        <x:v>-13753847.91428572</x:v>
      </x:c>
      <x:c r="C107" s="32"/>
      <x:c r="D107" s="32"/>
      <x:c r="E107" s="32"/>
      <x:c r="F107" s="32"/>
      <x:c r="G107" s="32"/>
      <x:c r="H107" s="32"/>
      <x:c r="I107" s="32"/>
      <x:c r="J107" s="32"/>
      <x:c r="K107" s="32"/>
      <x:c r="L107" s="32"/>
    </x:row>
    <x:row r="108">
      <x:c r="A108" s="124" t="str">
        <x:v>Cash flow to common equity</x:v>
      </x:c>
      <x:c r="B108" s="125" t="n">
        <x:f>B77-B98-B102</x:f>
        <x:v>171198.30850000074</x:v>
      </x:c>
      <x:c r="C108" s="32"/>
      <x:c r="D108" s="32"/>
      <x:c r="E108" s="32"/>
      <x:c r="F108" s="32"/>
      <x:c r="G108" s="32"/>
      <x:c r="H108" s="32"/>
      <x:c r="I108" s="32"/>
      <x:c r="J108" s="32"/>
      <x:c r="K108" s="32"/>
      <x:c r="L108" s="32"/>
    </x:row>
    <x:row r="109">
      <x:c r="A109" s="124" t="str">
        <x:v>Cash-on-cash return</x:v>
      </x:c>
      <x:c r="B109" s="131" t="str">
        <x:f>IF(B107&gt;0,B108/B107,"")</x:f>
      </x:c>
      <x:c r="C109" s="32"/>
      <x:c r="D109" s="32"/>
      <x:c r="E109" s="32"/>
      <x:c r="F109" s="32"/>
      <x:c r="G109" s="32"/>
      <x:c r="H109" s="32"/>
      <x:c r="I109" s="32"/>
      <x:c r="J109" s="32"/>
      <x:c r="K109" s="32"/>
      <x:c r="L109" s="32"/>
    </x:row>
    <x:row r="110">
      <x:c r="A110" s="32"/>
      <x:c r="B110" s="32"/>
      <x:c r="C110" s="32"/>
      <x:c r="D110" s="32"/>
      <x:c r="E110" s="32"/>
      <x:c r="F110" s="32"/>
      <x:c r="G110" s="32"/>
      <x:c r="H110" s="32"/>
      <x:c r="I110" s="32"/>
      <x:c r="J110" s="32"/>
      <x:c r="K110" s="32"/>
      <x:c r="L110" s="32"/>
    </x:row>
    <x:row r="111" ht="19" customHeight="1">
      <x:c r="A111" s="51" t="str">
        <x:v>Refinancing test: +200 bps, max 55% LTV, min 1.30x DSCR</x:v>
      </x:c>
      <x:c r="B111" s="51"/>
      <x:c r="C111" s="51"/>
      <x:c r="D111" s="51"/>
      <x:c r="E111" s="51"/>
      <x:c r="F111" s="51"/>
      <x:c r="G111" s="51"/>
      <x:c r="H111" s="51"/>
      <x:c r="I111" s="51"/>
      <x:c r="J111" s="51"/>
      <x:c r="K111" s="51"/>
      <x:c r="L111" s="51"/>
    </x:row>
    <x:row r="112">
      <x:c r="A112" s="32" t="str">
        <x:v>Refinance rate</x:v>
      </x:c>
      <x:c r="B112" s="106" t="n">
        <x:f>B95+2.00%</x:f>
        <x:v>0.0645003</x:v>
      </x:c>
      <x:c r="C112" s="32"/>
      <x:c r="D112" s="32"/>
      <x:c r="E112" s="32"/>
      <x:c r="F112" s="32"/>
      <x:c r="G112" s="32"/>
      <x:c r="H112" s="32"/>
      <x:c r="I112" s="32"/>
      <x:c r="J112" s="32"/>
      <x:c r="K112" s="32"/>
      <x:c r="L112" s="32"/>
    </x:row>
    <x:row r="113">
      <x:c r="A113" s="32" t="str">
        <x:v>Mortgage constant</x:v>
      </x:c>
      <x:c r="B113" s="106" t="n">
        <x:f>-PMT(B112/12,30*12,1)*12</x:f>
        <x:v>0.07545423963938037</x:v>
      </x:c>
      <x:c r="C113" s="32"/>
      <x:c r="D113" s="32"/>
      <x:c r="E113" s="32"/>
      <x:c r="F113" s="32"/>
      <x:c r="G113" s="32"/>
      <x:c r="H113" s="32"/>
      <x:c r="I113" s="32"/>
      <x:c r="J113" s="32"/>
      <x:c r="K113" s="32"/>
      <x:c r="L113" s="32"/>
    </x:row>
    <x:row r="114">
      <x:c r="A114" s="32" t="str">
        <x:v>Maximum LTV proceeds</x:v>
      </x:c>
      <x:c r="B114" s="110" t="n">
        <x:f>B89*55%</x:f>
        <x:v>48054133.64714286</x:v>
      </x:c>
      <x:c r="C114" s="32"/>
      <x:c r="D114" s="32"/>
      <x:c r="E114" s="32"/>
      <x:c r="F114" s="32"/>
      <x:c r="G114" s="32"/>
      <x:c r="H114" s="32"/>
      <x:c r="I114" s="32"/>
      <x:c r="J114" s="32"/>
      <x:c r="K114" s="32"/>
      <x:c r="L114" s="32"/>
    </x:row>
    <x:row r="115">
      <x:c r="A115" s="32" t="str">
        <x:v>Minimum DSCR proceeds</x:v>
      </x:c>
      <x:c r="B115" s="110" t="n">
        <x:f>MAX(0,B73/(1.30*B113))</x:f>
        <x:v>62350379.77200284</x:v>
      </x:c>
      <x:c r="C115" s="32"/>
      <x:c r="D115" s="32"/>
      <x:c r="E115" s="32"/>
      <x:c r="F115" s="32"/>
      <x:c r="G115" s="32"/>
      <x:c r="H115" s="32"/>
      <x:c r="I115" s="32"/>
      <x:c r="J115" s="32"/>
      <x:c r="K115" s="32"/>
      <x:c r="L115" s="32"/>
    </x:row>
    <x:row r="116">
      <x:c r="A116" s="120" t="str">
        <x:v>Refinance proceeds</x:v>
      </x:c>
      <x:c r="B116" s="121" t="n">
        <x:f>MIN(B114,B115)</x:f>
        <x:v>48054133.64714286</x:v>
      </x:c>
      <x:c r="C116" s="32"/>
      <x:c r="D116" s="32"/>
      <x:c r="E116" s="32"/>
      <x:c r="F116" s="32"/>
      <x:c r="G116" s="32"/>
      <x:c r="H116" s="32"/>
      <x:c r="I116" s="32"/>
      <x:c r="J116" s="32"/>
      <x:c r="K116" s="32"/>
      <x:c r="L116" s="32"/>
    </x:row>
    <x:row r="117">
      <x:c r="A117" s="124" t="str">
        <x:v>Required equity paydown</x:v>
      </x:c>
      <x:c r="B117" s="125" t="n">
        <x:f>MAX(0,B94-B116)</x:f>
        <x:v>18070866.352857143</x:v>
      </x:c>
      <x:c r="C117" s="32"/>
      <x:c r="D117" s="32"/>
      <x:c r="E117" s="32"/>
      <x:c r="F117" s="32"/>
      <x:c r="G117" s="32"/>
      <x:c r="H117" s="32"/>
      <x:c r="I117" s="32"/>
      <x:c r="J117" s="32"/>
      <x:c r="K117" s="32"/>
      <x:c r="L117" s="32"/>
    </x:row>
    <x:row r="118">
      <x:c r="A118" s="124" t="str">
        <x:v>Refinance DSCR</x:v>
      </x:c>
      <x:c r="B118" s="134" t="n">
        <x:f>IF(B116&gt;0,B73/(B116*B113),"")</x:f>
        <x:v>1.6867538243179419</x:v>
      </x:c>
      <x:c r="C118" s="32"/>
      <x:c r="D118" s="32"/>
      <x:c r="E118" s="32"/>
      <x:c r="F118" s="32"/>
      <x:c r="G118" s="32"/>
      <x:c r="H118" s="32"/>
      <x:c r="I118" s="32"/>
      <x:c r="J118" s="32"/>
      <x:c r="K118" s="32"/>
      <x:c r="L118" s="32"/>
    </x:row>
    <x:row r="119">
      <x:c r="A119" s="32"/>
      <x:c r="B119" s="32"/>
      <x:c r="C119" s="32"/>
      <x:c r="D119" s="32"/>
      <x:c r="E119" s="32"/>
      <x:c r="F119" s="32"/>
      <x:c r="G119" s="32"/>
      <x:c r="H119" s="32"/>
      <x:c r="I119" s="32"/>
      <x:c r="J119" s="32"/>
      <x:c r="K119" s="32"/>
      <x:c r="L119" s="32"/>
    </x:row>
    <x:row r="120" ht="19" customHeight="1">
      <x:c r="A120" s="51" t="str">
        <x:v>Normalized 10-year hold model (central basis)</x:v>
      </x:c>
      <x:c r="B120" s="51"/>
      <x:c r="C120" s="51"/>
      <x:c r="D120" s="51"/>
      <x:c r="E120" s="51"/>
      <x:c r="F120" s="51"/>
      <x:c r="G120" s="51"/>
      <x:c r="H120" s="51"/>
      <x:c r="I120" s="51"/>
      <x:c r="J120" s="51"/>
      <x:c r="K120" s="51"/>
      <x:c r="L120" s="51"/>
    </x:row>
    <x:row r="121">
      <x:c r="A121" s="24" t="str">
        <x:v>Year</x:v>
      </x:c>
      <x:c r="B121" s="24" t="n">
        <x:v>0</x:v>
      </x:c>
      <x:c r="C121" s="24" t="n">
        <x:v>1</x:v>
      </x:c>
      <x:c r="D121" s="24" t="n">
        <x:v>2</x:v>
      </x:c>
      <x:c r="E121" s="24" t="n">
        <x:v>3</x:v>
      </x:c>
      <x:c r="F121" s="24" t="n">
        <x:v>4</x:v>
      </x:c>
      <x:c r="G121" s="24" t="n">
        <x:v>5</x:v>
      </x:c>
      <x:c r="H121" s="24" t="n">
        <x:v>6</x:v>
      </x:c>
      <x:c r="I121" s="24" t="n">
        <x:v>7</x:v>
      </x:c>
      <x:c r="J121" s="24" t="n">
        <x:v>8</x:v>
      </x:c>
      <x:c r="K121" s="24" t="n">
        <x:v>9</x:v>
      </x:c>
      <x:c r="L121" s="24" t="n">
        <x:v>10</x:v>
      </x:c>
    </x:row>
    <x:row r="122">
      <x:c r="A122" s="32" t="str">
        <x:v>NOI</x:v>
      </x:c>
      <x:c r="B122" s="110" t="n">
        <x:v>0</x:v>
      </x:c>
      <x:c r="C122" s="110" t="n">
        <x:f>B73</x:f>
        <x:v>6115980.646000001</x:v>
      </x:c>
      <x:c r="D122" s="110" t="n">
        <x:f>C122*(1+'Assumptions'!B44)</x:f>
        <x:v>6299460.0653800005</x:v>
      </x:c>
      <x:c r="E122" s="110" t="n">
        <x:f>D122*(1+'Assumptions'!B44)</x:f>
        <x:v>6488443.867341401</x:v>
      </x:c>
      <x:c r="F122" s="110" t="n">
        <x:f>E122*(1+'Assumptions'!B44)</x:f>
        <x:v>6683097.183361643</x:v>
      </x:c>
      <x:c r="G122" s="110" t="n">
        <x:f>F122*(1+'Assumptions'!B44)</x:f>
        <x:v>6883590.0988624925</x:v>
      </x:c>
      <x:c r="H122" s="110" t="n">
        <x:f>G122*(1+'Assumptions'!B44)</x:f>
        <x:v>7090097.801828368</x:v>
      </x:c>
      <x:c r="I122" s="110" t="n">
        <x:f>H122*(1+'Assumptions'!B44)</x:f>
        <x:v>7302800.735883219</x:v>
      </x:c>
      <x:c r="J122" s="110" t="n">
        <x:f>I122*(1+'Assumptions'!B44)</x:f>
        <x:v>7521884.757959716</x:v>
      </x:c>
      <x:c r="K122" s="110" t="n">
        <x:f>J122*(1+'Assumptions'!B44)</x:f>
        <x:v>7747541.300698508</x:v>
      </x:c>
      <x:c r="L122" s="110" t="n">
        <x:f>K122*(1+'Assumptions'!B44)</x:f>
        <x:v>7979967.539719463</x:v>
      </x:c>
    </x:row>
    <x:row r="123">
      <x:c r="A123" s="32" t="str">
        <x:v>Replacement reserve</x:v>
      </x:c>
      <x:c r="B123" s="110" t="n">
        <x:v>0</x:v>
      </x:c>
      <x:c r="C123" s="110" t="n">
        <x:f>B76</x:f>
        <x:v>202200</x:v>
      </x:c>
      <x:c r="D123" s="110" t="n">
        <x:f>C123*(1+'Assumptions'!B45)</x:f>
        <x:v>208266</x:v>
      </x:c>
      <x:c r="E123" s="110" t="n">
        <x:f>D123*(1+'Assumptions'!B45)</x:f>
        <x:v>214513.98</x:v>
      </x:c>
      <x:c r="F123" s="110" t="n">
        <x:f>E123*(1+'Assumptions'!B45)</x:f>
        <x:v>220949.39940000002</x:v>
      </x:c>
      <x:c r="G123" s="110" t="n">
        <x:f>F123*(1+'Assumptions'!B45)</x:f>
        <x:v>227577.88138200002</x:v>
      </x:c>
      <x:c r="H123" s="110" t="n">
        <x:f>G123*(1+'Assumptions'!B45)</x:f>
        <x:v>234405.21782346003</x:v>
      </x:c>
      <x:c r="I123" s="110" t="n">
        <x:f>H123*(1+'Assumptions'!B45)</x:f>
        <x:v>241437.37435816383</x:v>
      </x:c>
      <x:c r="J123" s="110" t="n">
        <x:f>I123*(1+'Assumptions'!B45)</x:f>
        <x:v>248680.49558890876</x:v>
      </x:c>
      <x:c r="K123" s="110" t="n">
        <x:f>J123*(1+'Assumptions'!B45)</x:f>
        <x:v>256140.91045657604</x:v>
      </x:c>
      <x:c r="L123" s="110" t="n">
        <x:f>K123*(1+'Assumptions'!B45)</x:f>
        <x:v>263825.1377702733</x:v>
      </x:c>
    </x:row>
    <x:row r="124">
      <x:c r="A124" s="120" t="str">
        <x:v>Unlevered cash flow</x:v>
      </x:c>
      <x:c r="B124" s="121" t="n">
        <x:f>-B83</x:f>
        <x:v>-124366118</x:v>
      </x:c>
      <x:c r="C124" s="121" t="n">
        <x:f>C122-C123</x:f>
        <x:v>5913780.646000001</x:v>
      </x:c>
      <x:c r="D124" s="121" t="n">
        <x:f>D122-D123</x:f>
        <x:v>6091194.0653800005</x:v>
      </x:c>
      <x:c r="E124" s="121" t="n">
        <x:f>E122-E123</x:f>
        <x:v>6273929.887341401</x:v>
      </x:c>
      <x:c r="F124" s="121" t="n">
        <x:f>F122-F123</x:f>
        <x:v>6462147.7839616425</x:v>
      </x:c>
      <x:c r="G124" s="121" t="n">
        <x:f>G122-G123</x:f>
        <x:v>6656012.217480493</x:v>
      </x:c>
      <x:c r="H124" s="121" t="n">
        <x:f>H122-H123</x:f>
        <x:v>6855692.584004908</x:v>
      </x:c>
      <x:c r="I124" s="121" t="n">
        <x:f>I122-I123</x:f>
        <x:v>7061363.361525055</x:v>
      </x:c>
      <x:c r="J124" s="121" t="n">
        <x:f>J122-J123</x:f>
        <x:v>7273204.262370807</x:v>
      </x:c>
      <x:c r="K124" s="121" t="n">
        <x:f>K122-K123</x:f>
        <x:v>7491400.390241931</x:v>
      </x:c>
      <x:c r="L124" s="121" t="n">
        <x:f>L122-L123+L131*(1-2.0%)</x:f>
        <x:v>118819304.25840196</x:v>
      </x:c>
    </x:row>
    <x:row r="125">
      <x:c r="A125" s="32" t="str">
        <x:v>Opening debt balance</x:v>
      </x:c>
      <x:c r="B125" s="110" t="n">
        <x:f>B94</x:f>
        <x:v>66125000</x:v>
      </x:c>
      <x:c r="C125" s="110" t="n">
        <x:f>B125</x:f>
        <x:v>66125000</x:v>
      </x:c>
      <x:c r="D125" s="110" t="n">
        <x:f>C127</x:f>
        <x:v>66125000</x:v>
      </x:c>
      <x:c r="E125" s="110" t="n">
        <x:f>D127</x:f>
        <x:v>66125000</x:v>
      </x:c>
      <x:c r="F125" s="110" t="n">
        <x:f>E127</x:f>
        <x:v>66125000</x:v>
      </x:c>
      <x:c r="G125" s="110" t="n">
        <x:f>F127</x:f>
        <x:v>66125000</x:v>
      </x:c>
      <x:c r="H125" s="110" t="n">
        <x:f>G127</x:f>
        <x:v>66125000</x:v>
      </x:c>
      <x:c r="I125" s="110" t="n">
        <x:f>H127</x:f>
        <x:v>66125000</x:v>
      </x:c>
      <x:c r="J125" s="110" t="n">
        <x:f>I127</x:f>
        <x:v>66125000</x:v>
      </x:c>
      <x:c r="K125" s="110" t="n">
        <x:f>J127</x:f>
        <x:v>66125000</x:v>
      </x:c>
      <x:c r="L125" s="110" t="n">
        <x:f>K127</x:f>
        <x:v>66125000</x:v>
      </x:c>
    </x:row>
    <x:row r="126">
      <x:c r="A126" s="32" t="str">
        <x:v>Annual debt service</x:v>
      </x:c>
      <x:c r="B126" s="110" t="n">
        <x:v>0</x:v>
      </x:c>
      <x:c r="C126" s="110" t="n">
        <x:f>IF(B96=0,$B$125*B95,-PMT(B95/12,B96*12,$B$125)*12)</x:f>
        <x:v>2942582.3375</x:v>
      </x:c>
      <x:c r="D126" s="110" t="n">
        <x:f>IF(B96=0,$B$125*B95,-PMT(B95/12,B96*12,$B$125)*12)</x:f>
        <x:v>2942582.3375</x:v>
      </x:c>
      <x:c r="E126" s="110" t="n">
        <x:f>IF(B96=0,$B$125*B95,-PMT(B95/12,B96*12,$B$125)*12)</x:f>
        <x:v>2942582.3375</x:v>
      </x:c>
      <x:c r="F126" s="110" t="n">
        <x:f>IF(B96=0,$B$125*B95,-PMT(B95/12,B96*12,$B$125)*12)</x:f>
        <x:v>2942582.3375</x:v>
      </x:c>
      <x:c r="G126" s="110" t="n">
        <x:f>IF(B96=0,$B$125*B95,-PMT(B95/12,B96*12,$B$125)*12)</x:f>
        <x:v>2942582.3375</x:v>
      </x:c>
      <x:c r="H126" s="110" t="n">
        <x:f>IF(B96=0,$B$125*B95,-PMT(B95/12,B96*12,$B$125)*12)</x:f>
        <x:v>2942582.3375</x:v>
      </x:c>
      <x:c r="I126" s="110" t="n">
        <x:f>IF(B96=0,$B$125*B95,-PMT(B95/12,B96*12,$B$125)*12)</x:f>
        <x:v>2942582.3375</x:v>
      </x:c>
      <x:c r="J126" s="110" t="n">
        <x:f>IF(B96=0,$B$125*B95,-PMT(B95/12,B96*12,$B$125)*12)</x:f>
        <x:v>2942582.3375</x:v>
      </x:c>
      <x:c r="K126" s="110" t="n">
        <x:f>IF(B96=0,$B$125*B95,-PMT(B95/12,B96*12,$B$125)*12)</x:f>
        <x:v>2942582.3375</x:v>
      </x:c>
      <x:c r="L126" s="110" t="n">
        <x:f>IF(B96=0,$B$125*B95,-PMT(B95/12,B96*12,$B$125)*12)</x:f>
        <x:v>2942582.3375</x:v>
      </x:c>
    </x:row>
    <x:row r="127">
      <x:c r="A127" s="32" t="str">
        <x:v>Ending debt balance</x:v>
      </x:c>
      <x:c r="B127" s="110" t="n">
        <x:f>B125</x:f>
        <x:v>66125000</x:v>
      </x:c>
      <x:c r="C127" s="110" t="n">
        <x:f>IF(B96=0,$B$125,-FV(B95/12,C$121*12,PMT(B95/12,B96*12,$B$125),$B$125))</x:f>
        <x:v>66125000</x:v>
      </x:c>
      <x:c r="D127" s="110" t="n">
        <x:f>IF(B96=0,$B$125,-FV(B95/12,D$121*12,PMT(B95/12,B96*12,$B$125),$B$125))</x:f>
        <x:v>66125000</x:v>
      </x:c>
      <x:c r="E127" s="110" t="n">
        <x:f>IF(B96=0,$B$125,-FV(B95/12,E$121*12,PMT(B95/12,B96*12,$B$125),$B$125))</x:f>
        <x:v>66125000</x:v>
      </x:c>
      <x:c r="F127" s="110" t="n">
        <x:f>IF(B96=0,$B$125,-FV(B95/12,F$121*12,PMT(B95/12,B96*12,$B$125),$B$125))</x:f>
        <x:v>66125000</x:v>
      </x:c>
      <x:c r="G127" s="110" t="n">
        <x:f>IF(B96=0,$B$125,-FV(B95/12,G$121*12,PMT(B95/12,B96*12,$B$125),$B$125))</x:f>
        <x:v>66125000</x:v>
      </x:c>
      <x:c r="H127" s="110" t="n">
        <x:f>IF(B96=0,$B$125,-FV(B95/12,H$121*12,PMT(B95/12,B96*12,$B$125),$B$125))</x:f>
        <x:v>66125000</x:v>
      </x:c>
      <x:c r="I127" s="110" t="n">
        <x:f>IF(B96=0,$B$125,-FV(B95/12,I$121*12,PMT(B95/12,B96*12,$B$125),$B$125))</x:f>
        <x:v>66125000</x:v>
      </x:c>
      <x:c r="J127" s="110" t="n">
        <x:f>IF(B96=0,$B$125,-FV(B95/12,J$121*12,PMT(B95/12,B96*12,$B$125),$B$125))</x:f>
        <x:v>66125000</x:v>
      </x:c>
      <x:c r="K127" s="110" t="n">
        <x:f>IF(B96=0,$B$125,-FV(B95/12,K$121*12,PMT(B95/12,B96*12,$B$125),$B$125))</x:f>
        <x:v>66125000</x:v>
      </x:c>
      <x:c r="L127" s="110" t="n">
        <x:f>IF(B96=0,$B$125,-FV(B95/12,L$121*12,PMT(B95/12,B96*12,$B$125),$B$125))</x:f>
        <x:v>66125000</x:v>
      </x:c>
    </x:row>
    <x:row r="128">
      <x:c r="A128" s="32" t="str">
        <x:v>Preferred current pay</x:v>
      </x:c>
      <x:c r="B128" s="110" t="n">
        <x:v>0</x:v>
      </x:c>
      <x:c r="C128" s="110" t="n">
        <x:f>B99*B100</x:f>
        <x:v>2800000</x:v>
      </x:c>
      <x:c r="D128" s="110" t="n">
        <x:f>B99*B100</x:f>
        <x:v>2800000</x:v>
      </x:c>
      <x:c r="E128" s="110" t="n">
        <x:f>B99*B100</x:f>
        <x:v>2800000</x:v>
      </x:c>
      <x:c r="F128" s="110" t="n">
        <x:f>B99*B100</x:f>
        <x:v>2800000</x:v>
      </x:c>
      <x:c r="G128" s="110" t="n">
        <x:f>B99*B100</x:f>
        <x:v>2800000</x:v>
      </x:c>
      <x:c r="H128" s="110" t="n">
        <x:f>B99*B100</x:f>
        <x:v>2800000</x:v>
      </x:c>
      <x:c r="I128" s="110" t="n">
        <x:f>B99*B100</x:f>
        <x:v>2800000</x:v>
      </x:c>
      <x:c r="J128" s="110" t="n">
        <x:f>B99*B100</x:f>
        <x:v>2800000</x:v>
      </x:c>
      <x:c r="K128" s="110" t="n">
        <x:f>B99*B100</x:f>
        <x:v>2800000</x:v>
      </x:c>
      <x:c r="L128" s="110" t="n">
        <x:f>B99*B100</x:f>
        <x:v>2800000</x:v>
      </x:c>
    </x:row>
    <x:row r="129">
      <x:c r="A129" s="32" t="str">
        <x:v>Accrued preferred balance</x:v>
      </x:c>
      <x:c r="B129" s="110" t="n">
        <x:f>B99</x:f>
        <x:v>35000000</x:v>
      </x:c>
      <x:c r="C129" s="110" t="n">
        <x:f>B129*(1+B101)</x:f>
        <x:v>37100000</x:v>
      </x:c>
      <x:c r="D129" s="110" t="n">
        <x:f>C129*(1+B101)</x:f>
        <x:v>39326000</x:v>
      </x:c>
      <x:c r="E129" s="110" t="n">
        <x:f>D129*(1+B101)</x:f>
        <x:v>41685560</x:v>
      </x:c>
      <x:c r="F129" s="110" t="n">
        <x:f>E129*(1+B101)</x:f>
        <x:v>44186693.6</x:v>
      </x:c>
      <x:c r="G129" s="110" t="n">
        <x:f>F129*(1+B101)</x:f>
        <x:v>46837895.216000006</x:v>
      </x:c>
      <x:c r="H129" s="110" t="n">
        <x:f>G129*(1+B101)</x:f>
        <x:v>49648168.92896001</x:v>
      </x:c>
      <x:c r="I129" s="110" t="n">
        <x:f>H129*(1+B101)</x:f>
        <x:v>52627059.064697616</x:v>
      </x:c>
      <x:c r="J129" s="110" t="n">
        <x:f>I129*(1+B101)</x:f>
        <x:v>55784682.60857948</x:v>
      </x:c>
      <x:c r="K129" s="110" t="n">
        <x:f>J129*(1+B101)</x:f>
        <x:v>59131763.56509425</x:v>
      </x:c>
      <x:c r="L129" s="110" t="n">
        <x:f>K129*(1+B101)</x:f>
        <x:v>62679669.378999904</x:v>
      </x:c>
    </x:row>
    <x:row r="130">
      <x:c r="A130" s="32" t="str">
        <x:v>Levered operating cash flow</x:v>
      </x:c>
      <x:c r="B130" s="110" t="n">
        <x:f>-(B83-B125-B99)</x:f>
        <x:v>-23241118</x:v>
      </x:c>
      <x:c r="C130" s="110" t="n">
        <x:f>C122-C123-C126-C128</x:f>
        <x:v>171198.30850000074</x:v>
      </x:c>
      <x:c r="D130" s="110" t="n">
        <x:f>D122-D123-D126-D128</x:f>
        <x:v>348611.7278800006</x:v>
      </x:c>
      <x:c r="E130" s="110" t="n">
        <x:f>E122-E123-E126-E128</x:f>
        <x:v>531347.5498414007</x:v>
      </x:c>
      <x:c r="F130" s="110" t="n">
        <x:f>F122-F123-F126-F128</x:f>
        <x:v>719565.4464616426</x:v>
      </x:c>
      <x:c r="G130" s="110" t="n">
        <x:f>G122-G123-G126-G128</x:f>
        <x:v>913429.8799804929</x:v>
      </x:c>
      <x:c r="H130" s="110" t="n">
        <x:f>H122-H123-H126-H128</x:f>
        <x:v>1113110.246504908</x:v>
      </x:c>
      <x:c r="I130" s="110" t="n">
        <x:f>I122-I123-I126-I128</x:f>
        <x:v>1318781.024025055</x:v>
      </x:c>
      <x:c r="J130" s="110" t="n">
        <x:f>J122-J123-J126-J128</x:f>
        <x:v>1530621.9248708077</x:v>
      </x:c>
      <x:c r="K130" s="110" t="n">
        <x:f>K122-K123-K126-K128</x:f>
        <x:v>1748818.0527419318</x:v>
      </x:c>
      <x:c r="L130" s="110" t="n">
        <x:f>L122-L123-L126-L128</x:f>
        <x:v>1973560.0644491892</x:v>
      </x:c>
    </x:row>
    <x:row r="131">
      <x:c r="A131" s="32" t="str">
        <x:v>Gross sale value</x:v>
      </x:c>
      <x:c r="B131" s="110"/>
      <x:c r="C131" s="110"/>
      <x:c r="D131" s="110"/>
      <x:c r="E131" s="110"/>
      <x:c r="F131" s="110"/>
      <x:c r="G131" s="110"/>
      <x:c r="H131" s="110"/>
      <x:c r="I131" s="110"/>
      <x:c r="J131" s="110"/>
      <x:c r="K131" s="110"/>
      <x:c r="L131" s="110" t="n">
        <x:f>L122*(1+'Assumptions'!B44)/(B86+0.25%)</x:f>
        <x:v>113370573.32291098</x:v>
      </x:c>
    </x:row>
    <x:row r="132">
      <x:c r="A132" s="32" t="str">
        <x:v>Net sale proceeds to common</x:v>
      </x:c>
      <x:c r="B132" s="110"/>
      <x:c r="C132" s="110"/>
      <x:c r="D132" s="110"/>
      <x:c r="E132" s="110"/>
      <x:c r="F132" s="110"/>
      <x:c r="G132" s="110"/>
      <x:c r="H132" s="110"/>
      <x:c r="I132" s="110"/>
      <x:c r="J132" s="110"/>
      <x:c r="K132" s="110"/>
      <x:c r="L132" s="110" t="n">
        <x:f>IF(B99&gt;0,MAX(L131*(1-2.0%)-L127-L129,0),L131*(1-2.0%)-L127-L129)</x:f>
        <x:v>0</x:v>
      </x:c>
    </x:row>
    <x:row r="133">
      <x:c r="A133" s="120" t="str">
        <x:v>Total common cash flow</x:v>
      </x:c>
      <x:c r="B133" s="121" t="n">
        <x:f>B130</x:f>
        <x:v>-23241118</x:v>
      </x:c>
      <x:c r="C133" s="121" t="n">
        <x:f>C130</x:f>
        <x:v>171198.30850000074</x:v>
      </x:c>
      <x:c r="D133" s="121" t="n">
        <x:f>D130</x:f>
        <x:v>348611.7278800006</x:v>
      </x:c>
      <x:c r="E133" s="121" t="n">
        <x:f>E130</x:f>
        <x:v>531347.5498414007</x:v>
      </x:c>
      <x:c r="F133" s="121" t="n">
        <x:f>F130</x:f>
        <x:v>719565.4464616426</x:v>
      </x:c>
      <x:c r="G133" s="121" t="n">
        <x:f>G130</x:f>
        <x:v>913429.8799804929</x:v>
      </x:c>
      <x:c r="H133" s="121" t="n">
        <x:f>H130</x:f>
        <x:v>1113110.246504908</x:v>
      </x:c>
      <x:c r="I133" s="121" t="n">
        <x:f>I130</x:f>
        <x:v>1318781.024025055</x:v>
      </x:c>
      <x:c r="J133" s="121" t="n">
        <x:f>J130</x:f>
        <x:v>1530621.9248708077</x:v>
      </x:c>
      <x:c r="K133" s="121" t="n">
        <x:f>K130</x:f>
        <x:v>1748818.0527419318</x:v>
      </x:c>
      <x:c r="L133" s="121" t="n">
        <x:f>L130+L132</x:f>
        <x:v>1973560.0644491892</x:v>
      </x:c>
    </x:row>
    <x:row r="134">
      <x:c r="A134" s="124" t="str">
        <x:v>Unlevered IRR</x:v>
      </x:c>
      <x:c r="B134" s="131" t="n">
        <x:f>IRR(B124:L124)</x:f>
        <x:v>0.04525979147239424</x:v>
      </x:c>
      <x:c r="C134" s="124"/>
      <x:c r="D134" s="124"/>
      <x:c r="E134" s="124"/>
      <x:c r="F134" s="124"/>
      <x:c r="G134" s="124"/>
      <x:c r="H134" s="124"/>
      <x:c r="I134" s="124"/>
      <x:c r="J134" s="124"/>
      <x:c r="K134" s="124"/>
      <x:c r="L134" s="124"/>
    </x:row>
    <x:row r="135">
      <x:c r="A135" s="124" t="str">
        <x:v>Levered common-equity IRR</x:v>
      </x:c>
      <x:c r="B135" s="131" t="n">
        <x:f>IRR(B133:L133)</x:f>
        <x:v>-0.10340807452932979</x:v>
      </x:c>
      <x:c r="C135" s="124"/>
      <x:c r="D135" s="124"/>
      <x:c r="E135" s="124"/>
      <x:c r="F135" s="124"/>
      <x:c r="G135" s="124"/>
      <x:c r="H135" s="124"/>
      <x:c r="I135" s="124"/>
      <x:c r="J135" s="124"/>
      <x:c r="K135" s="124"/>
      <x:c r="L135" s="124"/>
    </x:row>
    <x:row r="136">
      <x:c r="A136" s="124" t="str">
        <x:v>Levered equity multiple</x:v>
      </x:c>
      <x:c r="B136" s="134" t="n">
        <x:f>SUMIF(C133:L133,"&gt;0",C133:L133)/-B133</x:f>
        <x:v>0.4461508359991731</x:v>
      </x:c>
      <x:c r="C136" s="124"/>
      <x:c r="D136" s="124"/>
      <x:c r="E136" s="124"/>
      <x:c r="F136" s="124"/>
      <x:c r="G136" s="124"/>
      <x:c r="H136" s="124"/>
      <x:c r="I136" s="124"/>
      <x:c r="J136" s="124"/>
      <x:c r="K136" s="124"/>
      <x:c r="L136" s="124"/>
    </x:row>
    <x:row r="137">
      <x:c r="A137" s="32"/>
      <x:c r="B137" s="32"/>
      <x:c r="C137" s="32"/>
      <x:c r="D137" s="32"/>
      <x:c r="E137" s="32"/>
      <x:c r="F137" s="32"/>
      <x:c r="G137" s="32"/>
      <x:c r="H137" s="32"/>
      <x:c r="I137" s="32"/>
      <x:c r="J137" s="32"/>
      <x:c r="K137" s="32"/>
      <x:c r="L137" s="32"/>
    </x:row>
    <x:row r="138" ht="19" customHeight="1">
      <x:c r="A138" s="51" t="str">
        <x:v>Basis sensitivity (same operating assumptions)</x:v>
      </x:c>
      <x:c r="B138" s="51"/>
      <x:c r="C138" s="51"/>
      <x:c r="D138" s="51"/>
      <x:c r="E138" s="51"/>
      <x:c r="F138" s="51"/>
      <x:c r="G138" s="51"/>
      <x:c r="H138" s="51"/>
      <x:c r="I138" s="51"/>
      <x:c r="J138" s="51"/>
      <x:c r="K138" s="51"/>
      <x:c r="L138" s="51"/>
    </x:row>
    <x:row r="139">
      <x:c r="A139" s="24" t="str">
        <x:v>Case</x:v>
      </x:c>
      <x:c r="B139" s="24" t="str">
        <x:v>Basis</x:v>
      </x:c>
      <x:c r="C139" s="24" t="str">
        <x:v>Initial debt</x:v>
      </x:c>
      <x:c r="D139" s="24" t="str">
        <x:v>Annual debt service</x:v>
      </x:c>
      <x:c r="E139" s="24" t="str">
        <x:v>Debt at exit</x:v>
      </x:c>
      <x:c r="F139" s="24" t="str">
        <x:v>Initial common equity</x:v>
      </x:c>
      <x:c r="G139" s="24" t="str">
        <x:v>Unlevered IRR</x:v>
      </x:c>
      <x:c r="H139" s="24" t="str">
        <x:v>Levered IRR</x:v>
      </x:c>
      <x:c r="I139" s="24" t="str">
        <x:v>Equity multiple</x:v>
      </x:c>
      <x:c r="J139" s="32"/>
      <x:c r="K139" s="32"/>
      <x:c r="L139" s="32"/>
    </x:row>
    <x:row r="140">
      <x:c r="A140" s="32" t="str">
        <x:v>Low</x:v>
      </x:c>
      <x:c r="B140" s="110" t="n">
        <x:f>B82</x:f>
        <x:v>119550000</x:v>
      </x:c>
      <x:c r="C140" s="110" t="n">
        <x:f>$B$94</x:f>
        <x:v>66125000</x:v>
      </x:c>
      <x:c r="D140" s="110" t="n">
        <x:f>IF($B$96=0,C140*$B$95,-PMT($B$95/12,$B$96*12,C140)*12)</x:f>
        <x:v>2942582.3375</x:v>
      </x:c>
      <x:c r="E140" s="110" t="n">
        <x:f>IF($B$96=0,C140,-FV($B$95/12,120,PMT($B$95/12,$B$96*12,C140),C140))</x:f>
        <x:v>66125000</x:v>
      </x:c>
      <x:c r="F140" s="110" t="n">
        <x:f>B140-C140-$B$99</x:f>
        <x:v>18425000</x:v>
      </x:c>
      <x:c r="G140" s="106" t="n">
        <x:f>IRR(B146:L146)</x:f>
        <x:v>0.05042713159455535</x:v>
      </x:c>
      <x:c r="H140" s="106" t="n">
        <x:f>IRR(B149:L149)</x:f>
        <x:v>-0.07559762363217816</x:v>
      </x:c>
      <x:c r="I140" s="112" t="n">
        <x:f>SUMIF(C149:L149,"&gt;0",C149:L149)/-B149</x:f>
        <x:v>0.5627703785756</x:v>
      </x:c>
      <x:c r="J140" s="32"/>
      <x:c r="K140" s="32"/>
      <x:c r="L140" s="32"/>
    </x:row>
    <x:row r="141">
      <x:c r="A141" s="32" t="str">
        <x:v>Central</x:v>
      </x:c>
      <x:c r="B141" s="110" t="n">
        <x:f>B83</x:f>
        <x:v>124366118</x:v>
      </x:c>
      <x:c r="C141" s="110" t="n">
        <x:f>$B$94</x:f>
        <x:v>66125000</x:v>
      </x:c>
      <x:c r="D141" s="110" t="n">
        <x:f>IF($B$96=0,C141*$B$95,-PMT($B$95/12,$B$96*12,C141)*12)</x:f>
        <x:v>2942582.3375</x:v>
      </x:c>
      <x:c r="E141" s="110" t="n">
        <x:f>IF($B$96=0,C141,-FV($B$95/12,120,PMT($B$95/12,$B$96*12,C141),C141))</x:f>
        <x:v>66125000</x:v>
      </x:c>
      <x:c r="F141" s="110" t="n">
        <x:f>B141-C141-$B$99</x:f>
        <x:v>23241118</x:v>
      </x:c>
      <x:c r="G141" s="106" t="n">
        <x:f>IRR(B147:L147)</x:f>
        <x:v>0.04525979147239424</x:v>
      </x:c>
      <x:c r="H141" s="106" t="n">
        <x:f>IRR(B150:L150)</x:f>
        <x:v>-0.10340807452932979</x:v>
      </x:c>
      <x:c r="I141" s="112" t="n">
        <x:f>SUMIF(C150:L150,"&gt;0",C150:L150)/-B150</x:f>
        <x:v>0.4461508359991731</x:v>
      </x:c>
      <x:c r="J141" s="32"/>
      <x:c r="K141" s="32"/>
      <x:c r="L141" s="32"/>
    </x:row>
    <x:row r="142">
      <x:c r="A142" s="32" t="str">
        <x:v>High</x:v>
      </x:c>
      <x:c r="B142" s="110" t="n">
        <x:f>B84</x:f>
        <x:v>129200000</x:v>
      </x:c>
      <x:c r="C142" s="110" t="n">
        <x:f>$B$94</x:f>
        <x:v>66125000</x:v>
      </x:c>
      <x:c r="D142" s="110" t="n">
        <x:f>IF($B$96=0,C142*$B$95,-PMT($B$95/12,$B$96*12,C142)*12)</x:f>
        <x:v>2942582.3375</x:v>
      </x:c>
      <x:c r="E142" s="110" t="n">
        <x:f>IF($B$96=0,C142,-FV($B$95/12,120,PMT($B$95/12,$B$96*12,C142),C142))</x:f>
        <x:v>66125000</x:v>
      </x:c>
      <x:c r="F142" s="110" t="n">
        <x:f>B142-C142-$B$99</x:f>
        <x:v>28075000</x:v>
      </x:c>
      <x:c r="G142" s="106" t="n">
        <x:f>IRR(B148:L148)</x:f>
        <x:v>0.04032091661103884</x:v>
      </x:c>
      <x:c r="H142" s="106" t="n">
        <x:f>IRR(B151:L151)</x:f>
        <x:v>-0.1250435369783029</x:v>
      </x:c>
      <x:c r="I142" s="112" t="n">
        <x:f>SUMIF(C151:L151,"&gt;0",C151:L151)/-B151</x:f>
        <x:v>0.3693337212913777</x:v>
      </x:c>
      <x:c r="J142" s="32"/>
      <x:c r="K142" s="32"/>
      <x:c r="L142" s="32"/>
    </x:row>
    <x:row r="143">
      <x:c r="A143" s="32"/>
      <x:c r="B143" s="32"/>
      <x:c r="C143" s="32"/>
      <x:c r="D143" s="32"/>
      <x:c r="E143" s="32"/>
      <x:c r="F143" s="32"/>
      <x:c r="G143" s="32"/>
      <x:c r="H143" s="32"/>
      <x:c r="I143" s="32"/>
      <x:c r="J143" s="32"/>
      <x:c r="K143" s="32"/>
      <x:c r="L143" s="32"/>
    </x:row>
    <x:row r="144">
      <x:c r="A144" s="32"/>
      <x:c r="B144" s="32"/>
      <x:c r="C144" s="32"/>
      <x:c r="D144" s="32"/>
      <x:c r="E144" s="32"/>
      <x:c r="F144" s="32"/>
      <x:c r="G144" s="32"/>
      <x:c r="H144" s="32"/>
      <x:c r="I144" s="32"/>
      <x:c r="J144" s="32"/>
      <x:c r="K144" s="32"/>
      <x:c r="L144" s="32"/>
    </x:row>
    <x:row r="145">
      <x:c r="A145" s="32"/>
      <x:c r="B145" s="32"/>
      <x:c r="C145" s="32"/>
      <x:c r="D145" s="32"/>
      <x:c r="E145" s="32"/>
      <x:c r="F145" s="32"/>
      <x:c r="G145" s="32"/>
      <x:c r="H145" s="32"/>
      <x:c r="I145" s="32"/>
      <x:c r="J145" s="32"/>
      <x:c r="K145" s="32"/>
      <x:c r="L145" s="32"/>
    </x:row>
    <x:row r="146">
      <x:c r="A146" s="98" t="str">
        <x:v>Unlevered CF - Low</x:v>
      </x:c>
      <x:c r="B146" s="114" t="n">
        <x:f>-B140</x:f>
        <x:v>-119550000</x:v>
      </x:c>
      <x:c r="C146" s="114" t="n">
        <x:f>C124</x:f>
        <x:v>5913780.646000001</x:v>
      </x:c>
      <x:c r="D146" s="114" t="n">
        <x:f>D124</x:f>
        <x:v>6091194.0653800005</x:v>
      </x:c>
      <x:c r="E146" s="114" t="n">
        <x:f>E124</x:f>
        <x:v>6273929.887341401</x:v>
      </x:c>
      <x:c r="F146" s="114" t="n">
        <x:f>F124</x:f>
        <x:v>6462147.7839616425</x:v>
      </x:c>
      <x:c r="G146" s="114" t="n">
        <x:f>G124</x:f>
        <x:v>6656012.217480493</x:v>
      </x:c>
      <x:c r="H146" s="114" t="n">
        <x:f>H124</x:f>
        <x:v>6855692.584004908</x:v>
      </x:c>
      <x:c r="I146" s="114" t="n">
        <x:f>I124</x:f>
        <x:v>7061363.361525055</x:v>
      </x:c>
      <x:c r="J146" s="114" t="n">
        <x:f>J124</x:f>
        <x:v>7273204.262370807</x:v>
      </x:c>
      <x:c r="K146" s="114" t="n">
        <x:f>K124</x:f>
        <x:v>7491400.390241931</x:v>
      </x:c>
      <x:c r="L146" s="114" t="n">
        <x:f>L124</x:f>
        <x:v>118819304.25840196</x:v>
      </x:c>
    </x:row>
    <x:row r="147">
      <x:c r="A147" s="98" t="str">
        <x:v>Unlevered CF - Central</x:v>
      </x:c>
      <x:c r="B147" s="114" t="n">
        <x:f>-B141</x:f>
        <x:v>-124366118</x:v>
      </x:c>
      <x:c r="C147" s="114" t="n">
        <x:f>C124</x:f>
        <x:v>5913780.646000001</x:v>
      </x:c>
      <x:c r="D147" s="114" t="n">
        <x:f>D124</x:f>
        <x:v>6091194.0653800005</x:v>
      </x:c>
      <x:c r="E147" s="114" t="n">
        <x:f>E124</x:f>
        <x:v>6273929.887341401</x:v>
      </x:c>
      <x:c r="F147" s="114" t="n">
        <x:f>F124</x:f>
        <x:v>6462147.7839616425</x:v>
      </x:c>
      <x:c r="G147" s="114" t="n">
        <x:f>G124</x:f>
        <x:v>6656012.217480493</x:v>
      </x:c>
      <x:c r="H147" s="114" t="n">
        <x:f>H124</x:f>
        <x:v>6855692.584004908</x:v>
      </x:c>
      <x:c r="I147" s="114" t="n">
        <x:f>I124</x:f>
        <x:v>7061363.361525055</x:v>
      </x:c>
      <x:c r="J147" s="114" t="n">
        <x:f>J124</x:f>
        <x:v>7273204.262370807</x:v>
      </x:c>
      <x:c r="K147" s="114" t="n">
        <x:f>K124</x:f>
        <x:v>7491400.390241931</x:v>
      </x:c>
      <x:c r="L147" s="114" t="n">
        <x:f>L124</x:f>
        <x:v>118819304.25840196</x:v>
      </x:c>
    </x:row>
    <x:row r="148">
      <x:c r="A148" s="98" t="str">
        <x:v>Unlevered CF - High</x:v>
      </x:c>
      <x:c r="B148" s="114" t="n">
        <x:f>-B142</x:f>
        <x:v>-129200000</x:v>
      </x:c>
      <x:c r="C148" s="114" t="n">
        <x:f>C124</x:f>
        <x:v>5913780.646000001</x:v>
      </x:c>
      <x:c r="D148" s="114" t="n">
        <x:f>D124</x:f>
        <x:v>6091194.0653800005</x:v>
      </x:c>
      <x:c r="E148" s="114" t="n">
        <x:f>E124</x:f>
        <x:v>6273929.887341401</x:v>
      </x:c>
      <x:c r="F148" s="114" t="n">
        <x:f>F124</x:f>
        <x:v>6462147.7839616425</x:v>
      </x:c>
      <x:c r="G148" s="114" t="n">
        <x:f>G124</x:f>
        <x:v>6656012.217480493</x:v>
      </x:c>
      <x:c r="H148" s="114" t="n">
        <x:f>H124</x:f>
        <x:v>6855692.584004908</x:v>
      </x:c>
      <x:c r="I148" s="114" t="n">
        <x:f>I124</x:f>
        <x:v>7061363.361525055</x:v>
      </x:c>
      <x:c r="J148" s="114" t="n">
        <x:f>J124</x:f>
        <x:v>7273204.262370807</x:v>
      </x:c>
      <x:c r="K148" s="114" t="n">
        <x:f>K124</x:f>
        <x:v>7491400.390241931</x:v>
      </x:c>
      <x:c r="L148" s="114" t="n">
        <x:f>L124</x:f>
        <x:v>118819304.25840196</x:v>
      </x:c>
    </x:row>
    <x:row r="149">
      <x:c r="A149" s="98" t="str">
        <x:v>Levered CF - Low</x:v>
      </x:c>
      <x:c r="B149" s="114" t="n">
        <x:f>-F140</x:f>
        <x:v>-18425000</x:v>
      </x:c>
      <x:c r="C149" s="114" t="n">
        <x:f>C122-C123-$D$140-$B$99*$B$100</x:f>
        <x:v>171198.30850000074</x:v>
      </x:c>
      <x:c r="D149" s="114" t="n">
        <x:f>D122-D123-$D$140-$B$99*$B$100</x:f>
        <x:v>348611.7278800006</x:v>
      </x:c>
      <x:c r="E149" s="114" t="n">
        <x:f>E122-E123-$D$140-$B$99*$B$100</x:f>
        <x:v>531347.5498414007</x:v>
      </x:c>
      <x:c r="F149" s="114" t="n">
        <x:f>F122-F123-$D$140-$B$99*$B$100</x:f>
        <x:v>719565.4464616426</x:v>
      </x:c>
      <x:c r="G149" s="114" t="n">
        <x:f>G122-G123-$D$140-$B$99*$B$100</x:f>
        <x:v>913429.8799804929</x:v>
      </x:c>
      <x:c r="H149" s="114" t="n">
        <x:f>H122-H123-$D$140-$B$99*$B$100</x:f>
        <x:v>1113110.246504908</x:v>
      </x:c>
      <x:c r="I149" s="114" t="n">
        <x:f>I122-I123-$D$140-$B$99*$B$100</x:f>
        <x:v>1318781.024025055</x:v>
      </x:c>
      <x:c r="J149" s="114" t="n">
        <x:f>J122-J123-$D$140-$B$99*$B$100</x:f>
        <x:v>1530621.9248708077</x:v>
      </x:c>
      <x:c r="K149" s="114" t="n">
        <x:f>K122-K123-$D$140-$B$99*$B$100</x:f>
        <x:v>1748818.0527419318</x:v>
      </x:c>
      <x:c r="L149" s="114" t="n">
        <x:f>L122-L123-$D$140-$B$99*$B$100+MAX(L131*(1-2%)-$E$140-L129,0)</x:f>
        <x:v>1973560.0644491892</x:v>
      </x:c>
    </x:row>
    <x:row r="150">
      <x:c r="A150" s="98" t="str">
        <x:v>Levered CF - Central</x:v>
      </x:c>
      <x:c r="B150" s="114" t="n">
        <x:f>-F141</x:f>
        <x:v>-23241118</x:v>
      </x:c>
      <x:c r="C150" s="114" t="n">
        <x:f>C122-C123-$D$141-$B$99*$B$100</x:f>
        <x:v>171198.30850000074</x:v>
      </x:c>
      <x:c r="D150" s="114" t="n">
        <x:f>D122-D123-$D$141-$B$99*$B$100</x:f>
        <x:v>348611.7278800006</x:v>
      </x:c>
      <x:c r="E150" s="114" t="n">
        <x:f>E122-E123-$D$141-$B$99*$B$100</x:f>
        <x:v>531347.5498414007</x:v>
      </x:c>
      <x:c r="F150" s="114" t="n">
        <x:f>F122-F123-$D$141-$B$99*$B$100</x:f>
        <x:v>719565.4464616426</x:v>
      </x:c>
      <x:c r="G150" s="114" t="n">
        <x:f>G122-G123-$D$141-$B$99*$B$100</x:f>
        <x:v>913429.8799804929</x:v>
      </x:c>
      <x:c r="H150" s="114" t="n">
        <x:f>H122-H123-$D$141-$B$99*$B$100</x:f>
        <x:v>1113110.246504908</x:v>
      </x:c>
      <x:c r="I150" s="114" t="n">
        <x:f>I122-I123-$D$141-$B$99*$B$100</x:f>
        <x:v>1318781.024025055</x:v>
      </x:c>
      <x:c r="J150" s="114" t="n">
        <x:f>J122-J123-$D$141-$B$99*$B$100</x:f>
        <x:v>1530621.9248708077</x:v>
      </x:c>
      <x:c r="K150" s="114" t="n">
        <x:f>K122-K123-$D$141-$B$99*$B$100</x:f>
        <x:v>1748818.0527419318</x:v>
      </x:c>
      <x:c r="L150" s="114" t="n">
        <x:f>L122-L123-$D$141-$B$99*$B$100+MAX(L131*(1-2%)-$E$141-L129,0)</x:f>
        <x:v>1973560.0644491892</x:v>
      </x:c>
    </x:row>
    <x:row r="151">
      <x:c r="A151" s="98" t="str">
        <x:v>Levered CF - High</x:v>
      </x:c>
      <x:c r="B151" s="114" t="n">
        <x:f>-F142</x:f>
        <x:v>-28075000</x:v>
      </x:c>
      <x:c r="C151" s="114" t="n">
        <x:f>C122-C123-$D$142-$B$99*$B$100</x:f>
        <x:v>171198.30850000074</x:v>
      </x:c>
      <x:c r="D151" s="114" t="n">
        <x:f>D122-D123-$D$142-$B$99*$B$100</x:f>
        <x:v>348611.7278800006</x:v>
      </x:c>
      <x:c r="E151" s="114" t="n">
        <x:f>E122-E123-$D$142-$B$99*$B$100</x:f>
        <x:v>531347.5498414007</x:v>
      </x:c>
      <x:c r="F151" s="114" t="n">
        <x:f>F122-F123-$D$142-$B$99*$B$100</x:f>
        <x:v>719565.4464616426</x:v>
      </x:c>
      <x:c r="G151" s="114" t="n">
        <x:f>G122-G123-$D$142-$B$99*$B$100</x:f>
        <x:v>913429.8799804929</x:v>
      </x:c>
      <x:c r="H151" s="114" t="n">
        <x:f>H122-H123-$D$142-$B$99*$B$100</x:f>
        <x:v>1113110.246504908</x:v>
      </x:c>
      <x:c r="I151" s="114" t="n">
        <x:f>I122-I123-$D$142-$B$99*$B$100</x:f>
        <x:v>1318781.024025055</x:v>
      </x:c>
      <x:c r="J151" s="114" t="n">
        <x:f>J122-J123-$D$142-$B$99*$B$100</x:f>
        <x:v>1530621.9248708077</x:v>
      </x:c>
      <x:c r="K151" s="114" t="n">
        <x:f>K122-K123-$D$142-$B$99*$B$100</x:f>
        <x:v>1748818.0527419318</x:v>
      </x:c>
      <x:c r="L151" s="114" t="n">
        <x:f>L122-L123-$D$142-$B$99*$B$100+MAX(L131*(1-2%)-$E$142-L129,0)</x:f>
        <x:v>1973560.0644491892</x:v>
      </x:c>
    </x:row>
  </x:sheetData>
  <x:mergeCells>
    <x:mergeCell ref="A1:L1"/>
    <x:mergeCell ref="A2:L2"/>
    <x:mergeCell ref="A4:L4"/>
    <x:mergeCell ref="A17:L17"/>
    <x:mergeCell ref="A33:L33"/>
    <x:mergeCell ref="A56:L56"/>
    <x:mergeCell ref="A81:L81"/>
    <x:mergeCell ref="A93:L93"/>
    <x:mergeCell ref="A111:L111"/>
    <x:mergeCell ref="A120:L120"/>
    <x:mergeCell ref="A138:L138"/>
  </x:mergeCells>
  <x:conditionalFormatting sqref="B107:B107">
    <x:cfRule type="expression" dxfId="0" priority="1">
      <x:formula>B107&lt;0</x:formula>
    </x:cfRule>
  </x:conditionalFormatting>
  <x:conditionalFormatting sqref="B103:B103">
    <x:cfRule type="expression" dxfId="1" priority="2">
      <x:formula>B103&lt;1.25</x:formula>
    </x:cfRule>
  </x:conditionalFormatting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9" hidden="0" customWidth="1"/>
    <x:col min="2" max="2" width="2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</x:cols>
  <x:sheetData>
    <x:row r="1" ht="28" customHeight="1">
      <x:c r="A1" s="90" t="str">
        <x:v>2400 Nueces - Property Model</x:v>
      </x:c>
      <x:c r="B1" s="90"/>
      <x:c r="C1" s="90"/>
      <x:c r="D1" s="90"/>
      <x:c r="E1" s="90"/>
      <x:c r="F1" s="90"/>
      <x:c r="G1" s="90"/>
      <x:c r="H1" s="90"/>
      <x:c r="I1" s="90"/>
      <x:c r="J1" s="90"/>
      <x:c r="K1" s="90"/>
      <x:c r="L1" s="90"/>
    </x:row>
    <x:row r="2" ht="30" customHeight="1">
      <x:c r="A2" s="15" t="str">
        <x:v>2400 Nueces St | Inputs link to Assumptions; current debt is illustrative current rfs-bond allocation; actual project balance not public.</x:v>
      </x:c>
      <x:c r="B2" s="15"/>
      <x:c r="C2" s="15"/>
      <x:c r="D2" s="15"/>
      <x:c r="E2" s="15"/>
      <x:c r="F2" s="15"/>
      <x:c r="G2" s="15"/>
      <x:c r="H2" s="15"/>
      <x:c r="I2" s="15"/>
      <x:c r="J2" s="15"/>
      <x:c r="K2" s="15"/>
      <x:c r="L2" s="15"/>
    </x:row>
    <x:row r="3">
      <x:c r="A3" s="32"/>
      <x:c r="B3" s="32"/>
      <x:c r="C3" s="32"/>
      <x:c r="D3" s="32"/>
      <x:c r="E3" s="32"/>
      <x:c r="F3" s="32"/>
      <x:c r="G3" s="32"/>
      <x:c r="H3" s="32"/>
      <x:c r="I3" s="32"/>
      <x:c r="J3" s="32"/>
      <x:c r="K3" s="32"/>
      <x:c r="L3" s="32"/>
    </x:row>
    <x:row r="4" ht="19" customHeight="1">
      <x:c r="A4" s="51" t="str">
        <x:v>Physical and lease assumptions</x:v>
      </x:c>
      <x:c r="B4" s="51"/>
      <x:c r="C4" s="51"/>
      <x:c r="D4" s="51"/>
      <x:c r="E4" s="51"/>
      <x:c r="F4" s="51"/>
      <x:c r="G4" s="51"/>
      <x:c r="H4" s="51"/>
      <x:c r="I4" s="51"/>
      <x:c r="J4" s="51"/>
      <x:c r="K4" s="51"/>
      <x:c r="L4" s="51"/>
    </x:row>
    <x:row r="5">
      <x:c r="A5" s="32" t="str">
        <x:v>Units</x:v>
      </x:c>
      <x:c r="B5" s="100" t="n">
        <x:f>'Assumptions'!C5</x:f>
        <x:v>304</x:v>
      </x:c>
      <x:c r="C5" s="32"/>
      <x:c r="D5" s="32"/>
      <x:c r="E5" s="32"/>
      <x:c r="F5" s="32"/>
      <x:c r="G5" s="32"/>
      <x:c r="H5" s="32"/>
      <x:c r="I5" s="32"/>
      <x:c r="J5" s="32"/>
      <x:c r="K5" s="32"/>
      <x:c r="L5" s="32"/>
    </x:row>
    <x:row r="6">
      <x:c r="A6" s="32" t="str">
        <x:v>Beds</x:v>
      </x:c>
      <x:c r="B6" s="100" t="n">
        <x:f>'Assumptions'!C6</x:f>
        <x:v>622</x:v>
      </x:c>
      <x:c r="C6" s="32"/>
      <x:c r="D6" s="32"/>
      <x:c r="E6" s="32"/>
      <x:c r="F6" s="32"/>
      <x:c r="G6" s="32"/>
      <x:c r="H6" s="32"/>
      <x:c r="I6" s="32"/>
      <x:c r="J6" s="32"/>
      <x:c r="K6" s="32"/>
      <x:c r="L6" s="32"/>
    </x:row>
    <x:row r="7">
      <x:c r="A7" s="32" t="str">
        <x:v>Year built</x:v>
      </x:c>
      <x:c r="B7" s="100" t="n">
        <x:f>'Assumptions'!C7</x:f>
        <x:v>2013</x:v>
      </x:c>
      <x:c r="C7" s="32"/>
      <x:c r="D7" s="32"/>
      <x:c r="E7" s="32"/>
      <x:c r="F7" s="32"/>
      <x:c r="G7" s="32"/>
      <x:c r="H7" s="32"/>
      <x:c r="I7" s="32"/>
      <x:c r="J7" s="32"/>
      <x:c r="K7" s="32"/>
      <x:c r="L7" s="32"/>
    </x:row>
    <x:row r="8">
      <x:c r="A8" s="32" t="str">
        <x:v>Average sf per bed</x:v>
      </x:c>
      <x:c r="B8" s="100" t="str">
        <x:f>'Assumptions'!C9</x:f>
        <x:v>n/a</x:v>
      </x:c>
      <x:c r="C8" s="32"/>
      <x:c r="D8" s="32"/>
      <x:c r="E8" s="32"/>
      <x:c r="F8" s="32"/>
      <x:c r="G8" s="32"/>
      <x:c r="H8" s="32"/>
      <x:c r="I8" s="32"/>
      <x:c r="J8" s="32"/>
      <x:c r="K8" s="32"/>
      <x:c r="L8" s="32"/>
    </x:row>
    <x:row r="9">
      <x:c r="A9" s="32" t="str">
        <x:v>Parking spaces</x:v>
      </x:c>
      <x:c r="B9" s="100" t="n">
        <x:f>'Assumptions'!C10</x:f>
        <x:v>560</x:v>
      </x:c>
      <x:c r="C9" s="32"/>
      <x:c r="D9" s="32"/>
      <x:c r="E9" s="32"/>
      <x:c r="F9" s="32"/>
      <x:c r="G9" s="32"/>
      <x:c r="H9" s="32"/>
      <x:c r="I9" s="32"/>
      <x:c r="J9" s="32"/>
      <x:c r="K9" s="32"/>
      <x:c r="L9" s="32"/>
    </x:row>
    <x:row r="10">
      <x:c r="A10" s="32" t="str">
        <x:v>Retail space (sf)</x:v>
      </x:c>
      <x:c r="B10" s="100" t="n">
        <x:f>'Assumptions'!C11</x:f>
        <x:v>20560</x:v>
      </x:c>
      <x:c r="C10" s="32"/>
      <x:c r="D10" s="32"/>
      <x:c r="E10" s="32"/>
      <x:c r="F10" s="32"/>
      <x:c r="G10" s="32"/>
      <x:c r="H10" s="32"/>
      <x:c r="I10" s="32"/>
      <x:c r="J10" s="32"/>
      <x:c r="K10" s="32"/>
      <x:c r="L10" s="32"/>
    </x:row>
    <x:row r="11">
      <x:c r="A11" s="32" t="str">
        <x:v>Contracted months</x:v>
      </x:c>
      <x:c r="B11" s="102" t="n">
        <x:f>'Assumptions'!C13</x:f>
        <x:v>12</x:v>
      </x:c>
      <x:c r="C11" s="32"/>
      <x:c r="D11" s="32"/>
      <x:c r="E11" s="32"/>
      <x:c r="F11" s="32"/>
      <x:c r="G11" s="32"/>
      <x:c r="H11" s="32"/>
      <x:c r="I11" s="32"/>
      <x:c r="J11" s="32"/>
      <x:c r="K11" s="32"/>
      <x:c r="L11" s="32"/>
    </x:row>
    <x:row r="12">
      <x:c r="A12" s="32" t="str">
        <x:v>Academic-use months</x:v>
      </x:c>
      <x:c r="B12" s="102" t="n">
        <x:f>'Assumptions'!C14</x:f>
        <x:v>9</x:v>
      </x:c>
      <x:c r="C12" s="32"/>
      <x:c r="D12" s="32"/>
      <x:c r="E12" s="32"/>
      <x:c r="F12" s="32"/>
      <x:c r="G12" s="32"/>
      <x:c r="H12" s="32"/>
      <x:c r="I12" s="32"/>
      <x:c r="J12" s="32"/>
      <x:c r="K12" s="32"/>
      <x:c r="L12" s="32"/>
    </x:row>
    <x:row r="13">
      <x:c r="A13" s="32" t="str">
        <x:v>Physical occupancy</x:v>
      </x:c>
      <x:c r="B13" s="104" t="n">
        <x:f>'Assumptions'!C15</x:f>
        <x:v>0.975</x:v>
      </x:c>
      <x:c r="C13" s="32"/>
      <x:c r="D13" s="32"/>
      <x:c r="E13" s="32"/>
      <x:c r="F13" s="32"/>
      <x:c r="G13" s="32"/>
      <x:c r="H13" s="32"/>
      <x:c r="I13" s="32"/>
      <x:c r="J13" s="32"/>
      <x:c r="K13" s="32"/>
      <x:c r="L13" s="32"/>
    </x:row>
    <x:row r="14">
      <x:c r="A14" s="32" t="str">
        <x:v>Face rent ($/bed/installment)</x:v>
      </x:c>
      <x:c r="B14" s="108" t="n">
        <x:f>'Assumptions'!C16</x:f>
        <x:v>1250</x:v>
      </x:c>
      <x:c r="C14" s="32"/>
      <x:c r="D14" s="32"/>
      <x:c r="E14" s="32"/>
      <x:c r="F14" s="32"/>
      <x:c r="G14" s="32"/>
      <x:c r="H14" s="32"/>
      <x:c r="I14" s="32"/>
      <x:c r="J14" s="32"/>
      <x:c r="K14" s="32"/>
      <x:c r="L14" s="32"/>
    </x:row>
    <x:row r="15">
      <x:c r="A15" s="32" t="str">
        <x:v>Lease structure</x:v>
      </x:c>
      <x:c r="B15" s="91" t="str">
        <x:f>'Assumptions'!C12</x:f>
        <x:v>9- or 12-month contracts; model uses 12-month weighted case</x:v>
      </x:c>
      <x:c r="C15" s="32"/>
      <x:c r="D15" s="32"/>
      <x:c r="E15" s="32"/>
      <x:c r="F15" s="32"/>
      <x:c r="G15" s="32"/>
      <x:c r="H15" s="32"/>
      <x:c r="I15" s="32"/>
      <x:c r="J15" s="32"/>
      <x:c r="K15" s="32"/>
      <x:c r="L15" s="32"/>
    </x:row>
    <x:row r="16">
      <x:c r="A16" s="32"/>
      <x:c r="B16" s="91"/>
      <x:c r="C16" s="32"/>
      <x:c r="D16" s="32"/>
      <x:c r="E16" s="32"/>
      <x:c r="F16" s="32"/>
      <x:c r="G16" s="32"/>
      <x:c r="H16" s="32"/>
      <x:c r="I16" s="32"/>
      <x:c r="J16" s="32"/>
      <x:c r="K16" s="32"/>
      <x:c r="L16" s="32"/>
    </x:row>
    <x:row r="17" ht="19" customHeight="1">
      <x:c r="A17" s="51" t="str">
        <x:v>Key underwriting assumptions</x:v>
      </x:c>
      <x:c r="B17" s="92"/>
      <x:c r="C17" s="51"/>
      <x:c r="D17" s="51"/>
      <x:c r="E17" s="51"/>
      <x:c r="F17" s="51"/>
      <x:c r="G17" s="51"/>
      <x:c r="H17" s="51"/>
      <x:c r="I17" s="51"/>
      <x:c r="J17" s="51"/>
      <x:c r="K17" s="51"/>
      <x:c r="L17" s="51"/>
    </x:row>
    <x:row r="18">
      <x:c r="A18" s="32" t="str">
        <x:v>Structural vacancy</x:v>
      </x:c>
      <x:c r="B18" s="104" t="n">
        <x:f>'Assumptions'!C17</x:f>
        <x:v>0.005</x:v>
      </x:c>
      <x:c r="C18" s="32"/>
      <x:c r="D18" s="32"/>
      <x:c r="E18" s="32"/>
      <x:c r="F18" s="32"/>
      <x:c r="G18" s="32"/>
      <x:c r="H18" s="32"/>
      <x:c r="I18" s="32"/>
      <x:c r="J18" s="32"/>
      <x:c r="K18" s="32"/>
      <x:c r="L18" s="32"/>
    </x:row>
    <x:row r="19">
      <x:c r="A19" s="32" t="str">
        <x:v>Unleased beds</x:v>
      </x:c>
      <x:c r="B19" s="104" t="n">
        <x:f>'Assumptions'!C18</x:f>
        <x:v>0.02</x:v>
      </x:c>
      <x:c r="C19" s="32"/>
      <x:c r="D19" s="32"/>
      <x:c r="E19" s="32"/>
      <x:c r="F19" s="32"/>
      <x:c r="G19" s="32"/>
      <x:c r="H19" s="32"/>
      <x:c r="I19" s="32"/>
      <x:c r="J19" s="32"/>
      <x:c r="K19" s="32"/>
      <x:c r="L19" s="32"/>
    </x:row>
    <x:row r="20">
      <x:c r="A20" s="32" t="str">
        <x:v>Bad debt</x:v>
      </x:c>
      <x:c r="B20" s="104" t="n">
        <x:f>'Assumptions'!C19</x:f>
        <x:v>0.0025</x:v>
      </x:c>
      <x:c r="C20" s="32"/>
      <x:c r="D20" s="32"/>
      <x:c r="E20" s="32"/>
      <x:c r="F20" s="32"/>
      <x:c r="G20" s="32"/>
      <x:c r="H20" s="32"/>
      <x:c r="I20" s="32"/>
      <x:c r="J20" s="32"/>
      <x:c r="K20" s="32"/>
      <x:c r="L20" s="32"/>
    </x:row>
    <x:row r="21">
      <x:c r="A21" s="32" t="str">
        <x:v>Recurring concessions (months)</x:v>
      </x:c>
      <x:c r="B21" s="102" t="n">
        <x:f>'Assumptions'!C20</x:f>
        <x:v>0</x:v>
      </x:c>
      <x:c r="C21" s="32"/>
      <x:c r="D21" s="32"/>
      <x:c r="E21" s="32"/>
      <x:c r="F21" s="32"/>
      <x:c r="G21" s="32"/>
      <x:c r="H21" s="32"/>
      <x:c r="I21" s="32"/>
      <x:c r="J21" s="32"/>
      <x:c r="K21" s="32"/>
      <x:c r="L21" s="32"/>
    </x:row>
    <x:row r="22">
      <x:c r="A22" s="32" t="str">
        <x:v>One-time concession ($/bed)</x:v>
      </x:c>
      <x:c r="B22" s="108" t="n">
        <x:f>'Assumptions'!C21</x:f>
        <x:v>0</x:v>
      </x:c>
      <x:c r="C22" s="32"/>
      <x:c r="D22" s="32"/>
      <x:c r="E22" s="32"/>
      <x:c r="F22" s="32"/>
      <x:c r="G22" s="32"/>
      <x:c r="H22" s="32"/>
      <x:c r="I22" s="32"/>
      <x:c r="J22" s="32"/>
      <x:c r="K22" s="32"/>
      <x:c r="L22" s="32"/>
    </x:row>
    <x:row r="23">
      <x:c r="A23" s="32" t="str">
        <x:v>Mandatory fee ($/bed/month)</x:v>
      </x:c>
      <x:c r="B23" s="108" t="n">
        <x:f>'Assumptions'!C22</x:f>
        <x:v>0</x:v>
      </x:c>
      <x:c r="C23" s="32"/>
      <x:c r="D23" s="32"/>
      <x:c r="E23" s="32"/>
      <x:c r="F23" s="32"/>
      <x:c r="G23" s="32"/>
      <x:c r="H23" s="32"/>
      <x:c r="I23" s="32"/>
      <x:c r="J23" s="32"/>
      <x:c r="K23" s="32"/>
      <x:c r="L23" s="32"/>
    </x:row>
    <x:row r="24">
      <x:c r="A24" s="32" t="str">
        <x:v>Parking income ($/bed/year)</x:v>
      </x:c>
      <x:c r="B24" s="108" t="n">
        <x:f>'Assumptions'!C23</x:f>
        <x:v>300</x:v>
      </x:c>
      <x:c r="C24" s="32"/>
      <x:c r="D24" s="32"/>
      <x:c r="E24" s="32"/>
      <x:c r="F24" s="32"/>
      <x:c r="G24" s="32"/>
      <x:c r="H24" s="32"/>
      <x:c r="I24" s="32"/>
      <x:c r="J24" s="32"/>
      <x:c r="K24" s="32"/>
      <x:c r="L24" s="32"/>
    </x:row>
    <x:row r="25">
      <x:c r="A25" s="32" t="str">
        <x:v>Utility reimbursements ($/bed/year)</x:v>
      </x:c>
      <x:c r="B25" s="108" t="n">
        <x:f>'Assumptions'!C24</x:f>
        <x:v>0</x:v>
      </x:c>
      <x:c r="C25" s="32"/>
      <x:c r="D25" s="32"/>
      <x:c r="E25" s="32"/>
      <x:c r="F25" s="32"/>
      <x:c r="G25" s="32"/>
      <x:c r="H25" s="32"/>
      <x:c r="I25" s="32"/>
      <x:c r="J25" s="32"/>
      <x:c r="K25" s="32"/>
      <x:c r="L25" s="32"/>
    </x:row>
    <x:row r="26">
      <x:c r="A26" s="32" t="str">
        <x:v>Retail income ($/year)</x:v>
      </x:c>
      <x:c r="B26" s="108" t="n">
        <x:f>'Assumptions'!C25</x:f>
        <x:v>160000</x:v>
      </x:c>
      <x:c r="C26" s="32"/>
      <x:c r="D26" s="32"/>
      <x:c r="E26" s="32"/>
      <x:c r="F26" s="32"/>
      <x:c r="G26" s="32"/>
      <x:c r="H26" s="32"/>
      <x:c r="I26" s="32"/>
      <x:c r="J26" s="32"/>
      <x:c r="K26" s="32"/>
      <x:c r="L26" s="32"/>
    </x:row>
    <x:row r="27">
      <x:c r="A27" s="32" t="str">
        <x:v>Application/admin income ($/bed/year)</x:v>
      </x:c>
      <x:c r="B27" s="108" t="n">
        <x:f>'Assumptions'!C26</x:f>
        <x:v>50</x:v>
      </x:c>
      <x:c r="C27" s="32"/>
      <x:c r="D27" s="32"/>
      <x:c r="E27" s="32"/>
      <x:c r="F27" s="32"/>
      <x:c r="G27" s="32"/>
      <x:c r="H27" s="32"/>
      <x:c r="I27" s="32"/>
      <x:c r="J27" s="32"/>
      <x:c r="K27" s="32"/>
      <x:c r="L27" s="32"/>
    </x:row>
    <x:row r="28">
      <x:c r="A28" s="32" t="str">
        <x:v>Other recurring income ($/bed/year)</x:v>
      </x:c>
      <x:c r="B28" s="108" t="n">
        <x:f>'Assumptions'!C27</x:f>
        <x:v>50</x:v>
      </x:c>
      <x:c r="C28" s="32"/>
      <x:c r="D28" s="32"/>
      <x:c r="E28" s="32"/>
      <x:c r="F28" s="32"/>
      <x:c r="G28" s="32"/>
      <x:c r="H28" s="32"/>
      <x:c r="I28" s="32"/>
      <x:c r="J28" s="32"/>
      <x:c r="K28" s="32"/>
      <x:c r="L28" s="32"/>
    </x:row>
    <x:row r="29">
      <x:c r="A29" s="32" t="str">
        <x:v>Management fee</x:v>
      </x:c>
      <x:c r="B29" s="104" t="n">
        <x:f>'Assumptions'!C28</x:f>
        <x:v>0.03</x:v>
      </x:c>
      <x:c r="C29" s="32"/>
      <x:c r="D29" s="32"/>
      <x:c r="E29" s="32"/>
      <x:c r="F29" s="32"/>
      <x:c r="G29" s="32"/>
      <x:c r="H29" s="32"/>
      <x:c r="I29" s="32"/>
      <x:c r="J29" s="32"/>
      <x:c r="K29" s="32"/>
      <x:c r="L29" s="32"/>
    </x:row>
    <x:row r="30">
      <x:c r="A30" s="32" t="str">
        <x:v>Replacement reserve ($/bed/year)</x:v>
      </x:c>
      <x:c r="B30" s="108" t="n">
        <x:f>'Assumptions'!C29</x:f>
        <x:v>350</x:v>
      </x:c>
      <x:c r="C30" s="32"/>
      <x:c r="D30" s="32"/>
      <x:c r="E30" s="32"/>
      <x:c r="F30" s="32"/>
      <x:c r="G30" s="32"/>
      <x:c r="H30" s="32"/>
      <x:c r="I30" s="32"/>
      <x:c r="J30" s="32"/>
      <x:c r="K30" s="32"/>
      <x:c r="L30" s="32"/>
    </x:row>
    <x:row r="31">
      <x:c r="A31" s="32" t="str">
        <x:v>Source IDs</x:v>
      </x:c>
      <x:c r="B31" s="91" t="str">
        <x:f>'Assumptions'!C49</x:f>
        <x:v>EP-OP-001; EP-OWN-001; S06; S07; S08</x:v>
      </x:c>
      <x:c r="C31" s="32"/>
      <x:c r="D31" s="32"/>
      <x:c r="E31" s="32"/>
      <x:c r="F31" s="32"/>
      <x:c r="G31" s="32"/>
      <x:c r="H31" s="32"/>
      <x:c r="I31" s="32"/>
      <x:c r="J31" s="32"/>
      <x:c r="K31" s="32"/>
      <x:c r="L31" s="32"/>
    </x:row>
    <x:row r="32">
      <x:c r="A32" s="32"/>
      <x:c r="B32" s="32"/>
      <x:c r="C32" s="32"/>
      <x:c r="D32" s="32"/>
      <x:c r="E32" s="32"/>
      <x:c r="F32" s="32"/>
      <x:c r="G32" s="32"/>
      <x:c r="H32" s="32"/>
      <x:c r="I32" s="32"/>
      <x:c r="J32" s="32"/>
      <x:c r="K32" s="32"/>
      <x:c r="L32" s="32"/>
    </x:row>
    <x:row r="33" ht="19" customHeight="1">
      <x:c r="A33" s="51" t="str">
        <x:v>Revenue model</x:v>
      </x:c>
      <x:c r="B33" s="51"/>
      <x:c r="C33" s="51"/>
      <x:c r="D33" s="51"/>
      <x:c r="E33" s="51"/>
      <x:c r="F33" s="51"/>
      <x:c r="G33" s="51"/>
      <x:c r="H33" s="51"/>
      <x:c r="I33" s="51"/>
      <x:c r="J33" s="51"/>
      <x:c r="K33" s="51"/>
      <x:c r="L33" s="51"/>
    </x:row>
    <x:row r="34">
      <x:c r="A34" s="32" t="str">
        <x:v>Gross potential residential rent</x:v>
      </x:c>
      <x:c r="B34" s="110" t="n">
        <x:f>B6*B14*B11</x:f>
        <x:v>9330000</x:v>
      </x:c>
      <x:c r="C34" s="32"/>
      <x:c r="D34" s="32"/>
      <x:c r="E34" s="32"/>
      <x:c r="F34" s="32"/>
      <x:c r="G34" s="32"/>
      <x:c r="H34" s="32"/>
      <x:c r="I34" s="32"/>
      <x:c r="J34" s="32"/>
      <x:c r="K34" s="32"/>
      <x:c r="L34" s="32"/>
    </x:row>
    <x:row r="35">
      <x:c r="A35" s="32" t="str">
        <x:v>Less: structural vacancy</x:v>
      </x:c>
      <x:c r="B35" s="110" t="n">
        <x:f>B34*B18</x:f>
        <x:v>46650</x:v>
      </x:c>
      <x:c r="C35" s="32"/>
      <x:c r="D35" s="32"/>
      <x:c r="E35" s="32"/>
      <x:c r="F35" s="32"/>
      <x:c r="G35" s="32"/>
      <x:c r="H35" s="32"/>
      <x:c r="I35" s="32"/>
      <x:c r="J35" s="32"/>
      <x:c r="K35" s="32"/>
      <x:c r="L35" s="32"/>
    </x:row>
    <x:row r="36">
      <x:c r="A36" s="32" t="str">
        <x:v>Less: unleased beds</x:v>
      </x:c>
      <x:c r="B36" s="110" t="n">
        <x:f>B34*B19</x:f>
        <x:v>186600</x:v>
      </x:c>
      <x:c r="C36" s="32"/>
      <x:c r="D36" s="32"/>
      <x:c r="E36" s="32"/>
      <x:c r="F36" s="32"/>
      <x:c r="G36" s="32"/>
      <x:c r="H36" s="32"/>
      <x:c r="I36" s="32"/>
      <x:c r="J36" s="32"/>
      <x:c r="K36" s="32"/>
      <x:c r="L36" s="32"/>
    </x:row>
    <x:row r="37">
      <x:c r="A37" s="32" t="str">
        <x:v>Less: bad debt</x:v>
      </x:c>
      <x:c r="B37" s="110" t="n">
        <x:f>B34*B20</x:f>
        <x:v>23325</x:v>
      </x:c>
      <x:c r="C37" s="32"/>
      <x:c r="D37" s="32"/>
      <x:c r="E37" s="32"/>
      <x:c r="F37" s="32"/>
      <x:c r="G37" s="32"/>
      <x:c r="H37" s="32"/>
      <x:c r="I37" s="32"/>
      <x:c r="J37" s="32"/>
      <x:c r="K37" s="32"/>
      <x:c r="L37" s="32"/>
    </x:row>
    <x:row r="38">
      <x:c r="A38" s="32" t="str">
        <x:v>Less: recurring concessions</x:v>
      </x:c>
      <x:c r="B38" s="110" t="n">
        <x:f>B6*B14*B21</x:f>
        <x:v>0</x:v>
      </x:c>
      <x:c r="C38" s="32"/>
      <x:c r="D38" s="32"/>
      <x:c r="E38" s="32"/>
      <x:c r="F38" s="32"/>
      <x:c r="G38" s="32"/>
      <x:c r="H38" s="32"/>
      <x:c r="I38" s="32"/>
      <x:c r="J38" s="32"/>
      <x:c r="K38" s="32"/>
      <x:c r="L38" s="32"/>
    </x:row>
    <x:row r="39">
      <x:c r="A39" s="32" t="str">
        <x:v>Less: one-time concessions</x:v>
      </x:c>
      <x:c r="B39" s="110" t="n">
        <x:f>B6*B22</x:f>
        <x:v>0</x:v>
      </x:c>
      <x:c r="C39" s="32"/>
      <x:c r="D39" s="32"/>
      <x:c r="E39" s="32"/>
      <x:c r="F39" s="32"/>
      <x:c r="G39" s="32"/>
      <x:c r="H39" s="32"/>
      <x:c r="I39" s="32"/>
      <x:c r="J39" s="32"/>
      <x:c r="K39" s="32"/>
      <x:c r="L39" s="32"/>
    </x:row>
    <x:row r="40">
      <x:c r="A40" s="120" t="str">
        <x:v>Net residential revenue</x:v>
      </x:c>
      <x:c r="B40" s="121" t="n">
        <x:f>B34-SUM(B35:B39)</x:f>
        <x:v>9073425</x:v>
      </x:c>
      <x:c r="C40" s="32"/>
      <x:c r="D40" s="32"/>
      <x:c r="E40" s="32"/>
      <x:c r="F40" s="32"/>
      <x:c r="G40" s="32"/>
      <x:c r="H40" s="32"/>
      <x:c r="I40" s="32"/>
      <x:c r="J40" s="32"/>
      <x:c r="K40" s="32"/>
      <x:c r="L40" s="32"/>
    </x:row>
    <x:row r="41">
      <x:c r="A41" s="32" t="str">
        <x:v>Mandatory resident fees</x:v>
      </x:c>
      <x:c r="B41" s="110" t="n">
        <x:f>B6*B23*B11</x:f>
        <x:v>0</x:v>
      </x:c>
      <x:c r="C41" s="32"/>
      <x:c r="D41" s="32"/>
      <x:c r="E41" s="32"/>
      <x:c r="F41" s="32"/>
      <x:c r="G41" s="32"/>
      <x:c r="H41" s="32"/>
      <x:c r="I41" s="32"/>
      <x:c r="J41" s="32"/>
      <x:c r="K41" s="32"/>
      <x:c r="L41" s="32"/>
    </x:row>
    <x:row r="42">
      <x:c r="A42" s="32" t="str">
        <x:v>Parking</x:v>
      </x:c>
      <x:c r="B42" s="110" t="n">
        <x:f>B6*B24</x:f>
        <x:v>186600</x:v>
      </x:c>
      <x:c r="C42" s="32"/>
      <x:c r="D42" s="32"/>
      <x:c r="E42" s="32"/>
      <x:c r="F42" s="32"/>
      <x:c r="G42" s="32"/>
      <x:c r="H42" s="32"/>
      <x:c r="I42" s="32"/>
      <x:c r="J42" s="32"/>
      <x:c r="K42" s="32"/>
      <x:c r="L42" s="32"/>
    </x:row>
    <x:row r="43">
      <x:c r="A43" s="32" t="str">
        <x:v>Utility reimbursements</x:v>
      </x:c>
      <x:c r="B43" s="110" t="n">
        <x:f>B6*B25</x:f>
        <x:v>0</x:v>
      </x:c>
      <x:c r="C43" s="32"/>
      <x:c r="D43" s="32"/>
      <x:c r="E43" s="32"/>
      <x:c r="F43" s="32"/>
      <x:c r="G43" s="32"/>
      <x:c r="H43" s="32"/>
      <x:c r="I43" s="32"/>
      <x:c r="J43" s="32"/>
      <x:c r="K43" s="32"/>
      <x:c r="L43" s="32"/>
    </x:row>
    <x:row r="44">
      <x:c r="A44" s="32" t="str">
        <x:v>Retail income</x:v>
      </x:c>
      <x:c r="B44" s="110" t="n">
        <x:f>B26</x:f>
        <x:v>160000</x:v>
      </x:c>
      <x:c r="C44" s="32"/>
      <x:c r="D44" s="32"/>
      <x:c r="E44" s="32"/>
      <x:c r="F44" s="32"/>
      <x:c r="G44" s="32"/>
      <x:c r="H44" s="32"/>
      <x:c r="I44" s="32"/>
      <x:c r="J44" s="32"/>
      <x:c r="K44" s="32"/>
      <x:c r="L44" s="32"/>
    </x:row>
    <x:row r="45">
      <x:c r="A45" s="32" t="str">
        <x:v>Application/admin income</x:v>
      </x:c>
      <x:c r="B45" s="110" t="n">
        <x:f>B6*B27</x:f>
        <x:v>31100</x:v>
      </x:c>
      <x:c r="C45" s="32"/>
      <x:c r="D45" s="32"/>
      <x:c r="E45" s="32"/>
      <x:c r="F45" s="32"/>
      <x:c r="G45" s="32"/>
      <x:c r="H45" s="32"/>
      <x:c r="I45" s="32"/>
      <x:c r="J45" s="32"/>
      <x:c r="K45" s="32"/>
      <x:c r="L45" s="32"/>
    </x:row>
    <x:row r="46">
      <x:c r="A46" s="32" t="str">
        <x:v>Other recurring income</x:v>
      </x:c>
      <x:c r="B46" s="110" t="n">
        <x:f>B6*B28</x:f>
        <x:v>31100</x:v>
      </x:c>
      <x:c r="C46" s="32"/>
      <x:c r="D46" s="32"/>
      <x:c r="E46" s="32"/>
      <x:c r="F46" s="32"/>
      <x:c r="G46" s="32"/>
      <x:c r="H46" s="32"/>
      <x:c r="I46" s="32"/>
      <x:c r="J46" s="32"/>
      <x:c r="K46" s="32"/>
      <x:c r="L46" s="32"/>
    </x:row>
    <x:row r="47">
      <x:c r="A47" s="120" t="str">
        <x:v>Total other income</x:v>
      </x:c>
      <x:c r="B47" s="121" t="n">
        <x:f>SUM(B41:B46)</x:f>
        <x:v>408800</x:v>
      </x:c>
      <x:c r="C47" s="32"/>
      <x:c r="D47" s="32"/>
      <x:c r="E47" s="32"/>
      <x:c r="F47" s="32"/>
      <x:c r="G47" s="32"/>
      <x:c r="H47" s="32"/>
      <x:c r="I47" s="32"/>
      <x:c r="J47" s="32"/>
      <x:c r="K47" s="32"/>
      <x:c r="L47" s="32"/>
    </x:row>
    <x:row r="48">
      <x:c r="A48" s="124" t="str">
        <x:v>Effective gross income</x:v>
      </x:c>
      <x:c r="B48" s="125" t="n">
        <x:f>B40+B47</x:f>
        <x:v>9482225</x:v>
      </x:c>
      <x:c r="C48" s="32"/>
      <x:c r="D48" s="32"/>
      <x:c r="E48" s="32"/>
      <x:c r="F48" s="32"/>
      <x:c r="G48" s="32"/>
      <x:c r="H48" s="32"/>
      <x:c r="I48" s="32"/>
      <x:c r="J48" s="32"/>
      <x:c r="K48" s="32"/>
      <x:c r="L48" s="32"/>
    </x:row>
    <x:row r="49">
      <x:c r="A49" s="32" t="str">
        <x:v>Revenue per bed</x:v>
      </x:c>
      <x:c r="B49" s="110" t="n">
        <x:f>B48/B6</x:f>
        <x:v>15244.734726688102</x:v>
      </x:c>
      <x:c r="C49" s="32"/>
      <x:c r="D49" s="32"/>
      <x:c r="E49" s="32"/>
      <x:c r="F49" s="32"/>
      <x:c r="G49" s="32"/>
      <x:c r="H49" s="32"/>
      <x:c r="I49" s="32"/>
      <x:c r="J49" s="32"/>
      <x:c r="K49" s="32"/>
      <x:c r="L49" s="32"/>
    </x:row>
    <x:row r="50">
      <x:c r="A50" s="32" t="str">
        <x:v>Other income / total revenue</x:v>
      </x:c>
      <x:c r="B50" s="110" t="n">
        <x:f>B47/B48</x:f>
        <x:v>0.04311224422537959</x:v>
      </x:c>
      <x:c r="C50" s="32"/>
      <x:c r="D50" s="32"/>
      <x:c r="E50" s="32"/>
      <x:c r="F50" s="32"/>
      <x:c r="G50" s="32"/>
      <x:c r="H50" s="32"/>
      <x:c r="I50" s="32"/>
      <x:c r="J50" s="32"/>
      <x:c r="K50" s="32"/>
      <x:c r="L50" s="32"/>
    </x:row>
    <x:row r="51">
      <x:c r="A51" s="32" t="str">
        <x:v>Face rent per contracted month</x:v>
      </x:c>
      <x:c r="B51" s="110" t="n">
        <x:f>B14</x:f>
        <x:v>1250</x:v>
      </x:c>
      <x:c r="C51" s="32"/>
      <x:c r="D51" s="32"/>
      <x:c r="E51" s="32"/>
      <x:c r="F51" s="32"/>
      <x:c r="G51" s="32"/>
      <x:c r="H51" s="32"/>
      <x:c r="I51" s="32"/>
      <x:c r="J51" s="32"/>
      <x:c r="K51" s="32"/>
      <x:c r="L51" s="32"/>
    </x:row>
    <x:row r="52">
      <x:c r="A52" s="32" t="str">
        <x:v>Effective residential rent per contracted month</x:v>
      </x:c>
      <x:c r="B52" s="110" t="n">
        <x:f>B40/B6/B11</x:f>
        <x:v>1215.625</x:v>
      </x:c>
      <x:c r="C52" s="32"/>
      <x:c r="D52" s="32"/>
      <x:c r="E52" s="32"/>
      <x:c r="F52" s="32"/>
      <x:c r="G52" s="32"/>
      <x:c r="H52" s="32"/>
      <x:c r="I52" s="32"/>
      <x:c r="J52" s="32"/>
      <x:c r="K52" s="32"/>
      <x:c r="L52" s="32"/>
    </x:row>
    <x:row r="53">
      <x:c r="A53" s="32" t="str">
        <x:v>Face-to-effective gap</x:v>
      </x:c>
      <x:c r="B53" s="110" t="n">
        <x:f>B51-B52</x:f>
        <x:v>34.375</x:v>
      </x:c>
      <x:c r="C53" s="32"/>
      <x:c r="D53" s="32"/>
      <x:c r="E53" s="32"/>
      <x:c r="F53" s="32"/>
      <x:c r="G53" s="32"/>
      <x:c r="H53" s="32"/>
      <x:c r="I53" s="32"/>
      <x:c r="J53" s="32"/>
      <x:c r="K53" s="32"/>
      <x:c r="L53" s="32"/>
    </x:row>
    <x:row r="54">
      <x:c r="A54" s="32" t="str">
        <x:v>Economic occupancy</x:v>
      </x:c>
      <x:c r="B54" s="106" t="n">
        <x:f>B40/B34</x:f>
        <x:v>0.9725</x:v>
      </x:c>
      <x:c r="C54" s="32"/>
      <x:c r="D54" s="32"/>
      <x:c r="E54" s="32"/>
      <x:c r="F54" s="32"/>
      <x:c r="G54" s="32"/>
      <x:c r="H54" s="32"/>
      <x:c r="I54" s="32"/>
      <x:c r="J54" s="32"/>
      <x:c r="K54" s="32"/>
      <x:c r="L54" s="32"/>
    </x:row>
    <x:row r="55">
      <x:c r="A55" s="32"/>
      <x:c r="B55" s="32"/>
      <x:c r="C55" s="32"/>
      <x:c r="D55" s="32"/>
      <x:c r="E55" s="32"/>
      <x:c r="F55" s="32"/>
      <x:c r="G55" s="32"/>
      <x:c r="H55" s="32"/>
      <x:c r="I55" s="32"/>
      <x:c r="J55" s="32"/>
      <x:c r="K55" s="32"/>
      <x:c r="L55" s="32"/>
    </x:row>
    <x:row r="56" ht="19" customHeight="1">
      <x:c r="A56" s="51" t="str">
        <x:v>Operating expenses and NOI</x:v>
      </x:c>
      <x:c r="B56" s="51"/>
      <x:c r="C56" s="51"/>
      <x:c r="D56" s="51"/>
      <x:c r="E56" s="51"/>
      <x:c r="F56" s="51"/>
      <x:c r="G56" s="51"/>
      <x:c r="H56" s="51"/>
      <x:c r="I56" s="51"/>
      <x:c r="J56" s="51"/>
      <x:c r="K56" s="51"/>
      <x:c r="L56" s="51"/>
    </x:row>
    <x:row r="57">
      <x:c r="A57" s="32" t="str">
        <x:v>Property taxes</x:v>
      </x:c>
      <x:c r="B57" s="108" t="n">
        <x:f>'Assumptions'!C52</x:f>
        <x:v>0</x:v>
      </x:c>
      <x:c r="C57" s="32"/>
      <x:c r="D57" s="32"/>
      <x:c r="E57" s="32"/>
      <x:c r="F57" s="32"/>
      <x:c r="G57" s="32"/>
      <x:c r="H57" s="32"/>
      <x:c r="I57" s="32"/>
      <x:c r="J57" s="32"/>
      <x:c r="K57" s="32"/>
      <x:c r="L57" s="32"/>
    </x:row>
    <x:row r="58">
      <x:c r="A58" s="32" t="str">
        <x:v>Insurance</x:v>
      </x:c>
      <x:c r="B58" s="108" t="n">
        <x:f>'Assumptions'!C53</x:f>
        <x:v>300000</x:v>
      </x:c>
      <x:c r="C58" s="32"/>
      <x:c r="D58" s="32"/>
      <x:c r="E58" s="32"/>
      <x:c r="F58" s="32"/>
      <x:c r="G58" s="32"/>
      <x:c r="H58" s="32"/>
      <x:c r="I58" s="32"/>
      <x:c r="J58" s="32"/>
      <x:c r="K58" s="32"/>
      <x:c r="L58" s="32"/>
    </x:row>
    <x:row r="59">
      <x:c r="A59" s="32" t="str">
        <x:v>Payroll</x:v>
      </x:c>
      <x:c r="B59" s="108" t="n">
        <x:f>'Assumptions'!C54</x:f>
        <x:v>650000</x:v>
      </x:c>
      <x:c r="C59" s="32"/>
      <x:c r="D59" s="32"/>
      <x:c r="E59" s="32"/>
      <x:c r="F59" s="32"/>
      <x:c r="G59" s="32"/>
      <x:c r="H59" s="32"/>
      <x:c r="I59" s="32"/>
      <x:c r="J59" s="32"/>
      <x:c r="K59" s="32"/>
      <x:c r="L59" s="32"/>
    </x:row>
    <x:row r="60">
      <x:c r="A60" s="32" t="str">
        <x:v>Repairs and maintenance</x:v>
      </x:c>
      <x:c r="B60" s="108" t="n">
        <x:f>'Assumptions'!C55</x:f>
        <x:v>550000</x:v>
      </x:c>
      <x:c r="C60" s="32"/>
      <x:c r="D60" s="32"/>
      <x:c r="E60" s="32"/>
      <x:c r="F60" s="32"/>
      <x:c r="G60" s="32"/>
      <x:c r="H60" s="32"/>
      <x:c r="I60" s="32"/>
      <x:c r="J60" s="32"/>
      <x:c r="K60" s="32"/>
      <x:c r="L60" s="32"/>
    </x:row>
    <x:row r="61">
      <x:c r="A61" s="32" t="str">
        <x:v>Utilities</x:v>
      </x:c>
      <x:c r="B61" s="108" t="n">
        <x:f>'Assumptions'!C56</x:f>
        <x:v>900000</x:v>
      </x:c>
      <x:c r="C61" s="32"/>
      <x:c r="D61" s="32"/>
      <x:c r="E61" s="32"/>
      <x:c r="F61" s="32"/>
      <x:c r="G61" s="32"/>
      <x:c r="H61" s="32"/>
      <x:c r="I61" s="32"/>
      <x:c r="J61" s="32"/>
      <x:c r="K61" s="32"/>
      <x:c r="L61" s="32"/>
    </x:row>
    <x:row r="62">
      <x:c r="A62" s="32" t="str">
        <x:v>Security</x:v>
      </x:c>
      <x:c r="B62" s="108" t="n">
        <x:f>'Assumptions'!C57</x:f>
        <x:v>180000</x:v>
      </x:c>
      <x:c r="C62" s="32"/>
      <x:c r="D62" s="32"/>
      <x:c r="E62" s="32"/>
      <x:c r="F62" s="32"/>
      <x:c r="G62" s="32"/>
      <x:c r="H62" s="32"/>
      <x:c r="I62" s="32"/>
      <x:c r="J62" s="32"/>
      <x:c r="K62" s="32"/>
      <x:c r="L62" s="32"/>
    </x:row>
    <x:row r="63">
      <x:c r="A63" s="32" t="str">
        <x:v>Cleaning</x:v>
      </x:c>
      <x:c r="B63" s="108" t="n">
        <x:f>'Assumptions'!C58</x:f>
        <x:v>180000</x:v>
      </x:c>
      <x:c r="C63" s="32"/>
      <x:c r="D63" s="32"/>
      <x:c r="E63" s="32"/>
      <x:c r="F63" s="32"/>
      <x:c r="G63" s="32"/>
      <x:c r="H63" s="32"/>
      <x:c r="I63" s="32"/>
      <x:c r="J63" s="32"/>
      <x:c r="K63" s="32"/>
      <x:c r="L63" s="32"/>
    </x:row>
    <x:row r="64">
      <x:c r="A64" s="32" t="str">
        <x:v>Contract services</x:v>
      </x:c>
      <x:c r="B64" s="108" t="n">
        <x:f>'Assumptions'!C59</x:f>
        <x:v>200000</x:v>
      </x:c>
      <x:c r="C64" s="32"/>
      <x:c r="D64" s="32"/>
      <x:c r="E64" s="32"/>
      <x:c r="F64" s="32"/>
      <x:c r="G64" s="32"/>
      <x:c r="H64" s="32"/>
      <x:c r="I64" s="32"/>
      <x:c r="J64" s="32"/>
      <x:c r="K64" s="32"/>
      <x:c r="L64" s="32"/>
    </x:row>
    <x:row r="65">
      <x:c r="A65" s="32" t="str">
        <x:v>Turnover</x:v>
      </x:c>
      <x:c r="B65" s="108" t="n">
        <x:f>'Assumptions'!C60</x:f>
        <x:v>250000</x:v>
      </x:c>
      <x:c r="C65" s="32"/>
      <x:c r="D65" s="32"/>
      <x:c r="E65" s="32"/>
      <x:c r="F65" s="32"/>
      <x:c r="G65" s="32"/>
      <x:c r="H65" s="32"/>
      <x:c r="I65" s="32"/>
      <x:c r="J65" s="32"/>
      <x:c r="K65" s="32"/>
      <x:c r="L65" s="32"/>
    </x:row>
    <x:row r="66">
      <x:c r="A66" s="32" t="str">
        <x:v>Marketing and leasing</x:v>
      </x:c>
      <x:c r="B66" s="108" t="n">
        <x:f>'Assumptions'!C61</x:f>
        <x:v>80000</x:v>
      </x:c>
      <x:c r="C66" s="32"/>
      <x:c r="D66" s="32"/>
      <x:c r="E66" s="32"/>
      <x:c r="F66" s="32"/>
      <x:c r="G66" s="32"/>
      <x:c r="H66" s="32"/>
      <x:c r="I66" s="32"/>
      <x:c r="J66" s="32"/>
      <x:c r="K66" s="32"/>
      <x:c r="L66" s="32"/>
    </x:row>
    <x:row r="67">
      <x:c r="A67" s="32" t="str">
        <x:v>Administrative</x:v>
      </x:c>
      <x:c r="B67" s="108" t="n">
        <x:f>'Assumptions'!C62</x:f>
        <x:v>100000</x:v>
      </x:c>
      <x:c r="C67" s="32"/>
      <x:c r="D67" s="32"/>
      <x:c r="E67" s="32"/>
      <x:c r="F67" s="32"/>
      <x:c r="G67" s="32"/>
      <x:c r="H67" s="32"/>
      <x:c r="I67" s="32"/>
      <x:c r="J67" s="32"/>
      <x:c r="K67" s="32"/>
      <x:c r="L67" s="32"/>
    </x:row>
    <x:row r="68">
      <x:c r="A68" s="32" t="str">
        <x:v>Ground rent</x:v>
      </x:c>
      <x:c r="B68" s="108" t="n">
        <x:f>'Assumptions'!C63</x:f>
        <x:v>0</x:v>
      </x:c>
      <x:c r="C68" s="32"/>
      <x:c r="D68" s="32"/>
      <x:c r="E68" s="32"/>
      <x:c r="F68" s="32"/>
      <x:c r="G68" s="32"/>
      <x:c r="H68" s="32"/>
      <x:c r="I68" s="32"/>
      <x:c r="J68" s="32"/>
      <x:c r="K68" s="32"/>
      <x:c r="L68" s="32"/>
    </x:row>
    <x:row r="69">
      <x:c r="A69" s="32" t="str">
        <x:v>Retail expense</x:v>
      </x:c>
      <x:c r="B69" s="108" t="n">
        <x:f>'Assumptions'!C64</x:f>
        <x:v>120000</x:v>
      </x:c>
      <x:c r="C69" s="32"/>
      <x:c r="D69" s="32"/>
      <x:c r="E69" s="32"/>
      <x:c r="F69" s="32"/>
      <x:c r="G69" s="32"/>
      <x:c r="H69" s="32"/>
      <x:c r="I69" s="32"/>
      <x:c r="J69" s="32"/>
      <x:c r="K69" s="32"/>
      <x:c r="L69" s="32"/>
    </x:row>
    <x:row r="70">
      <x:c r="A70" s="32" t="str">
        <x:v>Furniture replacement</x:v>
      </x:c>
      <x:c r="B70" s="108" t="n">
        <x:f>'Assumptions'!C65</x:f>
        <x:v>150000</x:v>
      </x:c>
      <x:c r="C70" s="32"/>
      <x:c r="D70" s="32"/>
      <x:c r="E70" s="32"/>
      <x:c r="F70" s="32"/>
      <x:c r="G70" s="32"/>
      <x:c r="H70" s="32"/>
      <x:c r="I70" s="32"/>
      <x:c r="J70" s="32"/>
      <x:c r="K70" s="32"/>
      <x:c r="L70" s="32"/>
    </x:row>
    <x:row r="71">
      <x:c r="A71" s="32" t="str">
        <x:v>Management fee</x:v>
      </x:c>
      <x:c r="B71" s="110" t="n">
        <x:f>B48*B29</x:f>
        <x:v>284466.75</x:v>
      </x:c>
      <x:c r="C71" s="32"/>
      <x:c r="D71" s="32"/>
      <x:c r="E71" s="32"/>
      <x:c r="F71" s="32"/>
      <x:c r="G71" s="32"/>
      <x:c r="H71" s="32"/>
      <x:c r="I71" s="32"/>
      <x:c r="J71" s="32"/>
      <x:c r="K71" s="32"/>
      <x:c r="L71" s="32"/>
    </x:row>
    <x:row r="72">
      <x:c r="A72" s="120" t="str">
        <x:v>Total operating expenses</x:v>
      </x:c>
      <x:c r="B72" s="121" t="n">
        <x:f>SUM(B57:B71)</x:f>
        <x:v>3944466.75</x:v>
      </x:c>
      <x:c r="C72" s="32"/>
      <x:c r="D72" s="32"/>
      <x:c r="E72" s="32"/>
      <x:c r="F72" s="32"/>
      <x:c r="G72" s="32"/>
      <x:c r="H72" s="32"/>
      <x:c r="I72" s="32"/>
      <x:c r="J72" s="32"/>
      <x:c r="K72" s="32"/>
      <x:c r="L72" s="32"/>
    </x:row>
    <x:row r="73">
      <x:c r="A73" s="124" t="str">
        <x:v>Net operating income</x:v>
      </x:c>
      <x:c r="B73" s="125" t="n">
        <x:f>B48-B72</x:f>
        <x:v>5537758.25</x:v>
      </x:c>
      <x:c r="C73" s="32"/>
      <x:c r="D73" s="32"/>
      <x:c r="E73" s="32"/>
      <x:c r="F73" s="32"/>
      <x:c r="G73" s="32"/>
      <x:c r="H73" s="32"/>
      <x:c r="I73" s="32"/>
      <x:c r="J73" s="32"/>
      <x:c r="K73" s="32"/>
      <x:c r="L73" s="32"/>
    </x:row>
    <x:row r="74">
      <x:c r="A74" s="32" t="str">
        <x:v>NOI margin</x:v>
      </x:c>
      <x:c r="B74" s="110" t="n">
        <x:f>B73/B48</x:f>
        <x:v>0.5840146431876485</x:v>
      </x:c>
      <x:c r="C74" s="32"/>
      <x:c r="D74" s="32"/>
      <x:c r="E74" s="32"/>
      <x:c r="F74" s="32"/>
      <x:c r="G74" s="32"/>
      <x:c r="H74" s="32"/>
      <x:c r="I74" s="32"/>
      <x:c r="J74" s="32"/>
      <x:c r="K74" s="32"/>
      <x:c r="L74" s="32"/>
    </x:row>
    <x:row r="75">
      <x:c r="A75" s="32" t="str">
        <x:v>NOI per bed</x:v>
      </x:c>
      <x:c r="B75" s="110" t="n">
        <x:f>B73/B6</x:f>
        <x:v>8903.148311897106</x:v>
      </x:c>
      <x:c r="C75" s="32"/>
      <x:c r="D75" s="32"/>
      <x:c r="E75" s="32"/>
      <x:c r="F75" s="32"/>
      <x:c r="G75" s="32"/>
      <x:c r="H75" s="32"/>
      <x:c r="I75" s="32"/>
      <x:c r="J75" s="32"/>
      <x:c r="K75" s="32"/>
      <x:c r="L75" s="32"/>
    </x:row>
    <x:row r="76">
      <x:c r="A76" s="32" t="str">
        <x:v>Replacement reserve</x:v>
      </x:c>
      <x:c r="B76" s="110" t="n">
        <x:f>B6*B30</x:f>
        <x:v>217700</x:v>
      </x:c>
      <x:c r="C76" s="32"/>
      <x:c r="D76" s="32"/>
      <x:c r="E76" s="32"/>
      <x:c r="F76" s="32"/>
      <x:c r="G76" s="32"/>
      <x:c r="H76" s="32"/>
      <x:c r="I76" s="32"/>
      <x:c r="J76" s="32"/>
      <x:c r="K76" s="32"/>
      <x:c r="L76" s="32"/>
    </x:row>
    <x:row r="77">
      <x:c r="A77" s="120" t="str">
        <x:v>Net cash flow after reserve</x:v>
      </x:c>
      <x:c r="B77" s="121" t="n">
        <x:f>B73-B76</x:f>
        <x:v>5320058.25</x:v>
      </x:c>
      <x:c r="C77" s="32"/>
      <x:c r="D77" s="32"/>
      <x:c r="E77" s="32"/>
      <x:c r="F77" s="32"/>
      <x:c r="G77" s="32"/>
      <x:c r="H77" s="32"/>
      <x:c r="I77" s="32"/>
      <x:c r="J77" s="32"/>
      <x:c r="K77" s="32"/>
      <x:c r="L77" s="32"/>
    </x:row>
    <x:row r="78">
      <x:c r="A78" s="32" t="str">
        <x:v>Expense per bed</x:v>
      </x:c>
      <x:c r="B78" s="110" t="n">
        <x:f>B72/B6</x:f>
        <x:v>6341.586414790997</x:v>
      </x:c>
      <x:c r="C78" s="32"/>
      <x:c r="D78" s="32"/>
      <x:c r="E78" s="32"/>
      <x:c r="F78" s="32"/>
      <x:c r="G78" s="32"/>
      <x:c r="H78" s="32"/>
      <x:c r="I78" s="32"/>
      <x:c r="J78" s="32"/>
      <x:c r="K78" s="32"/>
      <x:c r="L78" s="32"/>
    </x:row>
    <x:row r="79">
      <x:c r="A79" s="32" t="str">
        <x:v>Break-even occupancy</x:v>
      </x:c>
      <x:c r="B79" s="106" t="n">
        <x:f>MAX(0,(B72+B76-B47)/B34)</x:f>
        <x:v>0.4022901125401929</x:v>
      </x:c>
      <x:c r="C79" s="32"/>
      <x:c r="D79" s="32"/>
      <x:c r="E79" s="32"/>
      <x:c r="F79" s="32"/>
      <x:c r="G79" s="32"/>
      <x:c r="H79" s="32"/>
      <x:c r="I79" s="32"/>
      <x:c r="J79" s="32"/>
      <x:c r="K79" s="32"/>
      <x:c r="L79" s="32"/>
    </x:row>
    <x:row r="80">
      <x:c r="A80" s="32"/>
      <x:c r="B80" s="32"/>
      <x:c r="C80" s="32"/>
      <x:c r="D80" s="32"/>
      <x:c r="E80" s="32"/>
      <x:c r="F80" s="32"/>
      <x:c r="G80" s="32"/>
      <x:c r="H80" s="32"/>
      <x:c r="I80" s="32"/>
      <x:c r="J80" s="32"/>
      <x:c r="K80" s="32"/>
      <x:c r="L80" s="32"/>
    </x:row>
    <x:row r="81" ht="19" customHeight="1">
      <x:c r="A81" s="51" t="str">
        <x:v>Acquisition basis and current value</x:v>
      </x:c>
      <x:c r="B81" s="51"/>
      <x:c r="C81" s="51"/>
      <x:c r="D81" s="51"/>
      <x:c r="E81" s="51"/>
      <x:c r="F81" s="51"/>
      <x:c r="G81" s="51"/>
      <x:c r="H81" s="51"/>
      <x:c r="I81" s="51"/>
      <x:c r="J81" s="51"/>
      <x:c r="K81" s="51"/>
      <x:c r="L81" s="51"/>
    </x:row>
    <x:row r="82">
      <x:c r="A82" s="32" t="str">
        <x:v>Basis - low</x:v>
      </x:c>
      <x:c r="B82" s="108" t="n">
        <x:f>'Assumptions'!C30</x:f>
        <x:v>70000000</x:v>
      </x:c>
      <x:c r="C82" s="32"/>
      <x:c r="D82" s="32"/>
      <x:c r="E82" s="32"/>
      <x:c r="F82" s="32"/>
      <x:c r="G82" s="32"/>
      <x:c r="H82" s="32"/>
      <x:c r="I82" s="32"/>
      <x:c r="J82" s="32"/>
      <x:c r="K82" s="32"/>
      <x:c r="L82" s="32"/>
    </x:row>
    <x:row r="83">
      <x:c r="A83" s="32" t="str">
        <x:v>Basis - central</x:v>
      </x:c>
      <x:c r="B83" s="108" t="n">
        <x:f>'Assumptions'!C31</x:f>
        <x:v>74759241</x:v>
      </x:c>
      <x:c r="C83" s="32"/>
      <x:c r="D83" s="32"/>
      <x:c r="E83" s="32"/>
      <x:c r="F83" s="32"/>
      <x:c r="G83" s="32"/>
      <x:c r="H83" s="32"/>
      <x:c r="I83" s="32"/>
      <x:c r="J83" s="32"/>
      <x:c r="K83" s="32"/>
      <x:c r="L83" s="32"/>
    </x:row>
    <x:row r="84">
      <x:c r="A84" s="32" t="str">
        <x:v>Basis - high</x:v>
      </x:c>
      <x:c r="B84" s="108" t="n">
        <x:f>'Assumptions'!C32</x:f>
        <x:v>80000000</x:v>
      </x:c>
      <x:c r="C84" s="32"/>
      <x:c r="D84" s="32"/>
      <x:c r="E84" s="32"/>
      <x:c r="F84" s="32"/>
      <x:c r="G84" s="32"/>
      <x:c r="H84" s="32"/>
      <x:c r="I84" s="32"/>
      <x:c r="J84" s="32"/>
      <x:c r="K84" s="32"/>
      <x:c r="L84" s="32"/>
    </x:row>
    <x:row r="85">
      <x:c r="A85" s="32" t="str">
        <x:v>Cap rate - low</x:v>
      </x:c>
      <x:c r="B85" s="104" t="n">
        <x:f>'Assumptions'!C33</x:f>
        <x:v>0.0475</x:v>
      </x:c>
      <x:c r="C85" s="32"/>
      <x:c r="D85" s="32"/>
      <x:c r="E85" s="32"/>
      <x:c r="F85" s="32"/>
      <x:c r="G85" s="32"/>
      <x:c r="H85" s="32"/>
      <x:c r="I85" s="32"/>
      <x:c r="J85" s="32"/>
      <x:c r="K85" s="32"/>
      <x:c r="L85" s="32"/>
    </x:row>
    <x:row r="86">
      <x:c r="A86" s="32" t="str">
        <x:v>Cap rate - central</x:v>
      </x:c>
      <x:c r="B86" s="104" t="n">
        <x:f>'Assumptions'!C34</x:f>
        <x:v>0.0525</x:v>
      </x:c>
      <x:c r="C86" s="32"/>
      <x:c r="D86" s="32"/>
      <x:c r="E86" s="32"/>
      <x:c r="F86" s="32"/>
      <x:c r="G86" s="32"/>
      <x:c r="H86" s="32"/>
      <x:c r="I86" s="32"/>
      <x:c r="J86" s="32"/>
      <x:c r="K86" s="32"/>
      <x:c r="L86" s="32"/>
    </x:row>
    <x:row r="87">
      <x:c r="A87" s="32" t="str">
        <x:v>Cap rate - high</x:v>
      </x:c>
      <x:c r="B87" s="104" t="n">
        <x:f>'Assumptions'!C35</x:f>
        <x:v>0.0575</x:v>
      </x:c>
      <x:c r="C87" s="32"/>
      <x:c r="D87" s="32"/>
      <x:c r="E87" s="32"/>
      <x:c r="F87" s="32"/>
      <x:c r="G87" s="32"/>
      <x:c r="H87" s="32"/>
      <x:c r="I87" s="32"/>
      <x:c r="J87" s="32"/>
      <x:c r="K87" s="32"/>
      <x:c r="L87" s="32"/>
    </x:row>
    <x:row r="88">
      <x:c r="A88" s="120" t="str">
        <x:v>Current value - low</x:v>
      </x:c>
      <x:c r="B88" s="121" t="n">
        <x:f>B73/B87</x:f>
        <x:v>96308839.13043478</x:v>
      </x:c>
      <x:c r="C88" s="32"/>
      <x:c r="D88" s="32"/>
      <x:c r="E88" s="32"/>
      <x:c r="F88" s="32"/>
      <x:c r="G88" s="32"/>
      <x:c r="H88" s="32"/>
      <x:c r="I88" s="32"/>
      <x:c r="J88" s="32"/>
      <x:c r="K88" s="32"/>
      <x:c r="L88" s="32"/>
    </x:row>
    <x:row r="89">
      <x:c r="A89" s="124" t="str">
        <x:v>Current value - central</x:v>
      </x:c>
      <x:c r="B89" s="125" t="n">
        <x:f>B73/B86</x:f>
        <x:v>105481109.52380952</x:v>
      </x:c>
      <x:c r="C89" s="32"/>
      <x:c r="D89" s="32"/>
      <x:c r="E89" s="32"/>
      <x:c r="F89" s="32"/>
      <x:c r="G89" s="32"/>
      <x:c r="H89" s="32"/>
      <x:c r="I89" s="32"/>
      <x:c r="J89" s="32"/>
      <x:c r="K89" s="32"/>
      <x:c r="L89" s="32"/>
    </x:row>
    <x:row r="90">
      <x:c r="A90" s="124" t="str">
        <x:v>Current value - high</x:v>
      </x:c>
      <x:c r="B90" s="125" t="n">
        <x:f>B73/B85</x:f>
        <x:v>116584384.21052632</x:v>
      </x:c>
      <x:c r="C90" s="32"/>
      <x:c r="D90" s="32"/>
      <x:c r="E90" s="32"/>
      <x:c r="F90" s="32"/>
      <x:c r="G90" s="32"/>
      <x:c r="H90" s="32"/>
      <x:c r="I90" s="32"/>
      <x:c r="J90" s="32"/>
      <x:c r="K90" s="32"/>
      <x:c r="L90" s="32"/>
    </x:row>
    <x:row r="91">
      <x:c r="A91" s="32" t="str">
        <x:v>Central value per bed</x:v>
      </x:c>
      <x:c r="B91" s="110" t="n">
        <x:f>B89/B6</x:f>
        <x:v>169583.77736946868</x:v>
      </x:c>
      <x:c r="C91" s="32"/>
      <x:c r="D91" s="32"/>
      <x:c r="E91" s="32"/>
      <x:c r="F91" s="32"/>
      <x:c r="G91" s="32"/>
      <x:c r="H91" s="32"/>
      <x:c r="I91" s="32"/>
      <x:c r="J91" s="32"/>
      <x:c r="K91" s="32"/>
      <x:c r="L91" s="32"/>
    </x:row>
    <x:row r="92">
      <x:c r="A92" s="32"/>
      <x:c r="B92" s="32"/>
      <x:c r="C92" s="32"/>
      <x:c r="D92" s="32"/>
      <x:c r="E92" s="32"/>
      <x:c r="F92" s="32"/>
      <x:c r="G92" s="32"/>
      <x:c r="H92" s="32"/>
      <x:c r="I92" s="32"/>
      <x:c r="J92" s="32"/>
      <x:c r="K92" s="32"/>
      <x:c r="L92" s="32"/>
    </x:row>
    <x:row r="93" ht="19" customHeight="1">
      <x:c r="A93" s="51" t="str">
        <x:v>Capital structure and cash flow to equity</x:v>
      </x:c>
      <x:c r="B93" s="51"/>
      <x:c r="C93" s="51"/>
      <x:c r="D93" s="51"/>
      <x:c r="E93" s="51"/>
      <x:c r="F93" s="51"/>
      <x:c r="G93" s="51"/>
      <x:c r="H93" s="51"/>
      <x:c r="I93" s="51"/>
      <x:c r="J93" s="51"/>
      <x:c r="K93" s="51"/>
      <x:c r="L93" s="51"/>
    </x:row>
    <x:row r="94">
      <x:c r="A94" s="32" t="str">
        <x:v>Debt balance</x:v>
      </x:c>
      <x:c r="B94" s="108" t="n">
        <x:f>'Assumptions'!C36</x:f>
        <x:v>42000000</x:v>
      </x:c>
      <x:c r="C94" s="32"/>
      <x:c r="D94" s="32"/>
      <x:c r="E94" s="32"/>
      <x:c r="F94" s="32"/>
      <x:c r="G94" s="32"/>
      <x:c r="H94" s="32"/>
      <x:c r="I94" s="32"/>
      <x:c r="J94" s="32"/>
      <x:c r="K94" s="32"/>
      <x:c r="L94" s="32"/>
    </x:row>
    <x:row r="95">
      <x:c r="A95" s="32" t="str">
        <x:v>Debt rate</x:v>
      </x:c>
      <x:c r="B95" s="104" t="n">
        <x:f>'Assumptions'!C37</x:f>
        <x:v>0.0425</x:v>
      </x:c>
      <x:c r="C95" s="32"/>
      <x:c r="D95" s="32"/>
      <x:c r="E95" s="32"/>
      <x:c r="F95" s="32"/>
      <x:c r="G95" s="32"/>
      <x:c r="H95" s="32"/>
      <x:c r="I95" s="32"/>
      <x:c r="J95" s="32"/>
      <x:c r="K95" s="32"/>
      <x:c r="L95" s="32"/>
    </x:row>
    <x:row r="96">
      <x:c r="A96" s="32" t="str">
        <x:v>Amortization years (0 = IO)</x:v>
      </x:c>
      <x:c r="B96" s="91" t="n">
        <x:f>'Assumptions'!C38</x:f>
        <x:v>30</x:v>
      </x:c>
      <x:c r="C96" s="32"/>
      <x:c r="D96" s="32"/>
      <x:c r="E96" s="32"/>
      <x:c r="F96" s="32"/>
      <x:c r="G96" s="32"/>
      <x:c r="H96" s="32"/>
      <x:c r="I96" s="32"/>
      <x:c r="J96" s="32"/>
      <x:c r="K96" s="32"/>
      <x:c r="L96" s="32"/>
    </x:row>
    <x:row r="97">
      <x:c r="A97" s="32" t="str">
        <x:v>Maturity</x:v>
      </x:c>
      <x:c r="B97" s="91" t="str">
        <x:f>'Assumptions'!C39</x:f>
        <x:v>Not disclosed</x:v>
      </x:c>
      <x:c r="C97" s="32"/>
      <x:c r="D97" s="32"/>
      <x:c r="E97" s="32"/>
      <x:c r="F97" s="32"/>
      <x:c r="G97" s="32"/>
      <x:c r="H97" s="32"/>
      <x:c r="I97" s="32"/>
      <x:c r="J97" s="32"/>
      <x:c r="K97" s="32"/>
      <x:c r="L97" s="32"/>
    </x:row>
    <x:row r="98">
      <x:c r="A98" s="32" t="str">
        <x:v>Annual debt service</x:v>
      </x:c>
      <x:c r="B98" s="108" t="n">
        <x:f>IF(B96=0,B94*B95,-PMT(B95/12,B96*12,B94)*12)</x:f>
        <x:v>2479377.0510405977</x:v>
      </x:c>
      <x:c r="C98" s="32"/>
      <x:c r="D98" s="32"/>
      <x:c r="E98" s="32"/>
      <x:c r="F98" s="32"/>
      <x:c r="G98" s="32"/>
      <x:c r="H98" s="32"/>
      <x:c r="I98" s="32"/>
      <x:c r="J98" s="32"/>
      <x:c r="K98" s="32"/>
      <x:c r="L98" s="32"/>
    </x:row>
    <x:row r="99">
      <x:c r="A99" s="32" t="str">
        <x:v>Preferred-equity balance</x:v>
      </x:c>
      <x:c r="B99" s="108" t="n">
        <x:f>'Assumptions'!C41</x:f>
        <x:v>0</x:v>
      </x:c>
      <x:c r="C99" s="32"/>
      <x:c r="D99" s="32"/>
      <x:c r="E99" s="32"/>
      <x:c r="F99" s="32"/>
      <x:c r="G99" s="32"/>
      <x:c r="H99" s="32"/>
      <x:c r="I99" s="32"/>
      <x:c r="J99" s="32"/>
      <x:c r="K99" s="32"/>
      <x:c r="L99" s="32"/>
    </x:row>
    <x:row r="100">
      <x:c r="A100" s="32" t="str">
        <x:v>Preferred current-pay rate</x:v>
      </x:c>
      <x:c r="B100" s="104" t="n">
        <x:f>'Assumptions'!C42</x:f>
        <x:v>0</x:v>
      </x:c>
      <x:c r="C100" s="32"/>
      <x:c r="D100" s="32"/>
      <x:c r="E100" s="32"/>
      <x:c r="F100" s="32"/>
      <x:c r="G100" s="32"/>
      <x:c r="H100" s="32"/>
      <x:c r="I100" s="32"/>
      <x:c r="J100" s="32"/>
      <x:c r="K100" s="32"/>
      <x:c r="L100" s="32"/>
    </x:row>
    <x:row r="101">
      <x:c r="A101" s="32" t="str">
        <x:v>Preferred accrual rate</x:v>
      </x:c>
      <x:c r="B101" s="104" t="n">
        <x:f>'Assumptions'!C43</x:f>
        <x:v>0</x:v>
      </x:c>
      <x:c r="C101" s="32"/>
      <x:c r="D101" s="32"/>
      <x:c r="E101" s="32"/>
      <x:c r="F101" s="32"/>
      <x:c r="G101" s="32"/>
      <x:c r="H101" s="32"/>
      <x:c r="I101" s="32"/>
      <x:c r="J101" s="32"/>
      <x:c r="K101" s="32"/>
      <x:c r="L101" s="32"/>
    </x:row>
    <x:row r="102">
      <x:c r="A102" s="32" t="str">
        <x:v>Preferred current pay</x:v>
      </x:c>
      <x:c r="B102" s="110" t="n">
        <x:f>B99*B100</x:f>
        <x:v>0</x:v>
      </x:c>
      <x:c r="C102" s="32"/>
      <x:c r="D102" s="32"/>
      <x:c r="E102" s="32"/>
      <x:c r="F102" s="32"/>
      <x:c r="G102" s="32"/>
      <x:c r="H102" s="32"/>
      <x:c r="I102" s="32"/>
      <x:c r="J102" s="32"/>
      <x:c r="K102" s="32"/>
      <x:c r="L102" s="32"/>
    </x:row>
    <x:row r="103">
      <x:c r="A103" s="120" t="str">
        <x:v>DSCR</x:v>
      </x:c>
      <x:c r="B103" s="130" t="n">
        <x:f>B73/B98</x:f>
        <x:v>2.2335280741893597</x:v>
      </x:c>
      <x:c r="C103" s="32"/>
      <x:c r="D103" s="32"/>
      <x:c r="E103" s="32"/>
      <x:c r="F103" s="32"/>
      <x:c r="G103" s="32"/>
      <x:c r="H103" s="32"/>
      <x:c r="I103" s="32"/>
      <x:c r="J103" s="32"/>
      <x:c r="K103" s="32"/>
      <x:c r="L103" s="32"/>
    </x:row>
    <x:row r="104">
      <x:c r="A104" s="124" t="str">
        <x:v>Debt yield</x:v>
      </x:c>
      <x:c r="B104" s="131" t="n">
        <x:f>B73/B94</x:f>
        <x:v>0.1318513869047619</x:v>
      </x:c>
      <x:c r="C104" s="32"/>
      <x:c r="D104" s="32"/>
      <x:c r="E104" s="32"/>
      <x:c r="F104" s="32"/>
      <x:c r="G104" s="32"/>
      <x:c r="H104" s="32"/>
      <x:c r="I104" s="32"/>
      <x:c r="J104" s="32"/>
      <x:c r="K104" s="32"/>
      <x:c r="L104" s="32"/>
    </x:row>
    <x:row r="105">
      <x:c r="A105" s="124" t="str">
        <x:v>Current LTV</x:v>
      </x:c>
      <x:c r="B105" s="131" t="n">
        <x:f>B94/B89</x:f>
        <x:v>0.39817556138352556</x:v>
      </x:c>
      <x:c r="C105" s="32"/>
      <x:c r="D105" s="32"/>
      <x:c r="E105" s="32"/>
      <x:c r="F105" s="32"/>
      <x:c r="G105" s="32"/>
      <x:c r="H105" s="32"/>
      <x:c r="I105" s="32"/>
      <x:c r="J105" s="32"/>
      <x:c r="K105" s="32"/>
      <x:c r="L105" s="32"/>
    </x:row>
    <x:row r="106">
      <x:c r="A106" s="124" t="str">
        <x:v>Equity before preferred claim</x:v>
      </x:c>
      <x:c r="B106" s="125" t="n">
        <x:f>B89-B94</x:f>
        <x:v>63481109.52380952</x:v>
      </x:c>
      <x:c r="C106" s="32"/>
      <x:c r="D106" s="32"/>
      <x:c r="E106" s="32"/>
      <x:c r="F106" s="32"/>
      <x:c r="G106" s="32"/>
      <x:c r="H106" s="32"/>
      <x:c r="I106" s="32"/>
      <x:c r="J106" s="32"/>
      <x:c r="K106" s="32"/>
      <x:c r="L106" s="32"/>
    </x:row>
    <x:row r="107">
      <x:c r="A107" s="124" t="str">
        <x:v>Common-equity value</x:v>
      </x:c>
      <x:c r="B107" s="125" t="n">
        <x:f>B106-B99</x:f>
        <x:v>63481109.52380952</x:v>
      </x:c>
      <x:c r="C107" s="32"/>
      <x:c r="D107" s="32"/>
      <x:c r="E107" s="32"/>
      <x:c r="F107" s="32"/>
      <x:c r="G107" s="32"/>
      <x:c r="H107" s="32"/>
      <x:c r="I107" s="32"/>
      <x:c r="J107" s="32"/>
      <x:c r="K107" s="32"/>
      <x:c r="L107" s="32"/>
    </x:row>
    <x:row r="108">
      <x:c r="A108" s="124" t="str">
        <x:v>Cash flow to common equity</x:v>
      </x:c>
      <x:c r="B108" s="125" t="n">
        <x:f>B77-B98-B102</x:f>
        <x:v>2840681.1989594023</x:v>
      </x:c>
      <x:c r="C108" s="32"/>
      <x:c r="D108" s="32"/>
      <x:c r="E108" s="32"/>
      <x:c r="F108" s="32"/>
      <x:c r="G108" s="32"/>
      <x:c r="H108" s="32"/>
      <x:c r="I108" s="32"/>
      <x:c r="J108" s="32"/>
      <x:c r="K108" s="32"/>
      <x:c r="L108" s="32"/>
    </x:row>
    <x:row r="109">
      <x:c r="A109" s="124" t="str">
        <x:v>Cash-on-cash return</x:v>
      </x:c>
      <x:c r="B109" s="131" t="n">
        <x:f>IF(B107&gt;0,B108/B107,"")</x:f>
        <x:v>0.044748449109793254</x:v>
      </x:c>
      <x:c r="C109" s="32"/>
      <x:c r="D109" s="32"/>
      <x:c r="E109" s="32"/>
      <x:c r="F109" s="32"/>
      <x:c r="G109" s="32"/>
      <x:c r="H109" s="32"/>
      <x:c r="I109" s="32"/>
      <x:c r="J109" s="32"/>
      <x:c r="K109" s="32"/>
      <x:c r="L109" s="32"/>
    </x:row>
    <x:row r="110">
      <x:c r="A110" s="32"/>
      <x:c r="B110" s="32"/>
      <x:c r="C110" s="32"/>
      <x:c r="D110" s="32"/>
      <x:c r="E110" s="32"/>
      <x:c r="F110" s="32"/>
      <x:c r="G110" s="32"/>
      <x:c r="H110" s="32"/>
      <x:c r="I110" s="32"/>
      <x:c r="J110" s="32"/>
      <x:c r="K110" s="32"/>
      <x:c r="L110" s="32"/>
    </x:row>
    <x:row r="111" ht="19" customHeight="1">
      <x:c r="A111" s="51" t="str">
        <x:v>Refinancing test: +200 bps, max 55% LTV, min 1.30x DSCR</x:v>
      </x:c>
      <x:c r="B111" s="51"/>
      <x:c r="C111" s="51"/>
      <x:c r="D111" s="51"/>
      <x:c r="E111" s="51"/>
      <x:c r="F111" s="51"/>
      <x:c r="G111" s="51"/>
      <x:c r="H111" s="51"/>
      <x:c r="I111" s="51"/>
      <x:c r="J111" s="51"/>
      <x:c r="K111" s="51"/>
      <x:c r="L111" s="51"/>
    </x:row>
    <x:row r="112">
      <x:c r="A112" s="32" t="str">
        <x:v>Refinance rate</x:v>
      </x:c>
      <x:c r="B112" s="106" t="n">
        <x:f>B95+2.00%</x:f>
        <x:v>0.0625</x:v>
      </x:c>
      <x:c r="C112" s="32"/>
      <x:c r="D112" s="32"/>
      <x:c r="E112" s="32"/>
      <x:c r="F112" s="32"/>
      <x:c r="G112" s="32"/>
      <x:c r="H112" s="32"/>
      <x:c r="I112" s="32"/>
      <x:c r="J112" s="32"/>
      <x:c r="K112" s="32"/>
      <x:c r="L112" s="32"/>
    </x:row>
    <x:row r="113">
      <x:c r="A113" s="32" t="str">
        <x:v>Mortgage constant</x:v>
      </x:c>
      <x:c r="B113" s="106" t="n">
        <x:f>-PMT(B112/12,30*12,1)*12</x:f>
        <x:v>0.07388606405116699</x:v>
      </x:c>
      <x:c r="C113" s="32"/>
      <x:c r="D113" s="32"/>
      <x:c r="E113" s="32"/>
      <x:c r="F113" s="32"/>
      <x:c r="G113" s="32"/>
      <x:c r="H113" s="32"/>
      <x:c r="I113" s="32"/>
      <x:c r="J113" s="32"/>
      <x:c r="K113" s="32"/>
      <x:c r="L113" s="32"/>
    </x:row>
    <x:row r="114">
      <x:c r="A114" s="32" t="str">
        <x:v>Maximum LTV proceeds</x:v>
      </x:c>
      <x:c r="B114" s="110" t="n">
        <x:f>B89*55%</x:f>
        <x:v>58014610.23809524</x:v>
      </x:c>
      <x:c r="C114" s="32"/>
      <x:c r="D114" s="32"/>
      <x:c r="E114" s="32"/>
      <x:c r="F114" s="32"/>
      <x:c r="G114" s="32"/>
      <x:c r="H114" s="32"/>
      <x:c r="I114" s="32"/>
      <x:c r="J114" s="32"/>
      <x:c r="K114" s="32"/>
      <x:c r="L114" s="32"/>
    </x:row>
    <x:row r="115">
      <x:c r="A115" s="32" t="str">
        <x:v>Minimum DSCR proceeds</x:v>
      </x:c>
      <x:c r="B115" s="110" t="n">
        <x:f>MAX(0,B73/(1.30*B113))</x:f>
        <x:v>57653822.722395465</x:v>
      </x:c>
      <x:c r="C115" s="32"/>
      <x:c r="D115" s="32"/>
      <x:c r="E115" s="32"/>
      <x:c r="F115" s="32"/>
      <x:c r="G115" s="32"/>
      <x:c r="H115" s="32"/>
      <x:c r="I115" s="32"/>
      <x:c r="J115" s="32"/>
      <x:c r="K115" s="32"/>
      <x:c r="L115" s="32"/>
    </x:row>
    <x:row r="116">
      <x:c r="A116" s="120" t="str">
        <x:v>Refinance proceeds</x:v>
      </x:c>
      <x:c r="B116" s="121" t="n">
        <x:f>MIN(B114,B115)</x:f>
        <x:v>57653822.722395465</x:v>
      </x:c>
      <x:c r="C116" s="32"/>
      <x:c r="D116" s="32"/>
      <x:c r="E116" s="32"/>
      <x:c r="F116" s="32"/>
      <x:c r="G116" s="32"/>
      <x:c r="H116" s="32"/>
      <x:c r="I116" s="32"/>
      <x:c r="J116" s="32"/>
      <x:c r="K116" s="32"/>
      <x:c r="L116" s="32"/>
    </x:row>
    <x:row r="117">
      <x:c r="A117" s="124" t="str">
        <x:v>Required equity paydown</x:v>
      </x:c>
      <x:c r="B117" s="125" t="n">
        <x:f>MAX(0,B94-B116)</x:f>
        <x:v>0</x:v>
      </x:c>
      <x:c r="C117" s="32"/>
      <x:c r="D117" s="32"/>
      <x:c r="E117" s="32"/>
      <x:c r="F117" s="32"/>
      <x:c r="G117" s="32"/>
      <x:c r="H117" s="32"/>
      <x:c r="I117" s="32"/>
      <x:c r="J117" s="32"/>
      <x:c r="K117" s="32"/>
      <x:c r="L117" s="32"/>
    </x:row>
    <x:row r="118">
      <x:c r="A118" s="124" t="str">
        <x:v>Refinance DSCR</x:v>
      </x:c>
      <x:c r="B118" s="134" t="n">
        <x:f>IF(B116&gt;0,B73/(B116*B113),"")</x:f>
        <x:v>1.3</x:v>
      </x:c>
      <x:c r="C118" s="32"/>
      <x:c r="D118" s="32"/>
      <x:c r="E118" s="32"/>
      <x:c r="F118" s="32"/>
      <x:c r="G118" s="32"/>
      <x:c r="H118" s="32"/>
      <x:c r="I118" s="32"/>
      <x:c r="J118" s="32"/>
      <x:c r="K118" s="32"/>
      <x:c r="L118" s="32"/>
    </x:row>
    <x:row r="119">
      <x:c r="A119" s="32"/>
      <x:c r="B119" s="32"/>
      <x:c r="C119" s="32"/>
      <x:c r="D119" s="32"/>
      <x:c r="E119" s="32"/>
      <x:c r="F119" s="32"/>
      <x:c r="G119" s="32"/>
      <x:c r="H119" s="32"/>
      <x:c r="I119" s="32"/>
      <x:c r="J119" s="32"/>
      <x:c r="K119" s="32"/>
      <x:c r="L119" s="32"/>
    </x:row>
    <x:row r="120" ht="19" customHeight="1">
      <x:c r="A120" s="51" t="str">
        <x:v>Normalized 10-year hold model (central basis)</x:v>
      </x:c>
      <x:c r="B120" s="51"/>
      <x:c r="C120" s="51"/>
      <x:c r="D120" s="51"/>
      <x:c r="E120" s="51"/>
      <x:c r="F120" s="51"/>
      <x:c r="G120" s="51"/>
      <x:c r="H120" s="51"/>
      <x:c r="I120" s="51"/>
      <x:c r="J120" s="51"/>
      <x:c r="K120" s="51"/>
      <x:c r="L120" s="51"/>
    </x:row>
    <x:row r="121">
      <x:c r="A121" s="24" t="str">
        <x:v>Year</x:v>
      </x:c>
      <x:c r="B121" s="24" t="n">
        <x:v>0</x:v>
      </x:c>
      <x:c r="C121" s="24" t="n">
        <x:v>1</x:v>
      </x:c>
      <x:c r="D121" s="24" t="n">
        <x:v>2</x:v>
      </x:c>
      <x:c r="E121" s="24" t="n">
        <x:v>3</x:v>
      </x:c>
      <x:c r="F121" s="24" t="n">
        <x:v>4</x:v>
      </x:c>
      <x:c r="G121" s="24" t="n">
        <x:v>5</x:v>
      </x:c>
      <x:c r="H121" s="24" t="n">
        <x:v>6</x:v>
      </x:c>
      <x:c r="I121" s="24" t="n">
        <x:v>7</x:v>
      </x:c>
      <x:c r="J121" s="24" t="n">
        <x:v>8</x:v>
      </x:c>
      <x:c r="K121" s="24" t="n">
        <x:v>9</x:v>
      </x:c>
      <x:c r="L121" s="24" t="n">
        <x:v>10</x:v>
      </x:c>
    </x:row>
    <x:row r="122">
      <x:c r="A122" s="32" t="str">
        <x:v>NOI</x:v>
      </x:c>
      <x:c r="B122" s="110" t="n">
        <x:v>0</x:v>
      </x:c>
      <x:c r="C122" s="110" t="n">
        <x:f>B73</x:f>
        <x:v>5537758.25</x:v>
      </x:c>
      <x:c r="D122" s="110" t="n">
        <x:f>C122*(1+'Assumptions'!C44)</x:f>
        <x:v>5676202.20625</x:v>
      </x:c>
      <x:c r="E122" s="110" t="n">
        <x:f>D122*(1+'Assumptions'!C44)</x:f>
        <x:v>5818107.261406249</x:v>
      </x:c>
      <x:c r="F122" s="110" t="n">
        <x:f>E122*(1+'Assumptions'!C44)</x:f>
        <x:v>5963559.942941405</x:v>
      </x:c>
      <x:c r="G122" s="110" t="n">
        <x:f>F122*(1+'Assumptions'!C44)</x:f>
        <x:v>6112648.941514939</x:v>
      </x:c>
      <x:c r="H122" s="110" t="n">
        <x:f>G122*(1+'Assumptions'!C44)</x:f>
        <x:v>6265465.165052812</x:v>
      </x:c>
      <x:c r="I122" s="110" t="n">
        <x:f>H122*(1+'Assumptions'!C44)</x:f>
        <x:v>6422101.794179131</x:v>
      </x:c>
      <x:c r="J122" s="110" t="n">
        <x:f>I122*(1+'Assumptions'!C44)</x:f>
        <x:v>6582654.339033609</x:v>
      </x:c>
      <x:c r="K122" s="110" t="n">
        <x:f>J122*(1+'Assumptions'!C44)</x:f>
        <x:v>6747220.697509449</x:v>
      </x:c>
      <x:c r="L122" s="110" t="n">
        <x:f>K122*(1+'Assumptions'!C44)</x:f>
        <x:v>6915901.214947185</x:v>
      </x:c>
    </x:row>
    <x:row r="123">
      <x:c r="A123" s="32" t="str">
        <x:v>Replacement reserve</x:v>
      </x:c>
      <x:c r="B123" s="110" t="n">
        <x:v>0</x:v>
      </x:c>
      <x:c r="C123" s="110" t="n">
        <x:f>B76</x:f>
        <x:v>217700</x:v>
      </x:c>
      <x:c r="D123" s="110" t="n">
        <x:f>C123*(1+'Assumptions'!C45)</x:f>
        <x:v>224231</x:v>
      </x:c>
      <x:c r="E123" s="110" t="n">
        <x:f>D123*(1+'Assumptions'!C45)</x:f>
        <x:v>230957.93</x:v>
      </x:c>
      <x:c r="F123" s="110" t="n">
        <x:f>E123*(1+'Assumptions'!C45)</x:f>
        <x:v>237886.6679</x:v>
      </x:c>
      <x:c r="G123" s="110" t="n">
        <x:f>F123*(1+'Assumptions'!C45)</x:f>
        <x:v>245023.267937</x:v>
      </x:c>
      <x:c r="H123" s="110" t="n">
        <x:f>G123*(1+'Assumptions'!C45)</x:f>
        <x:v>252373.96597511</x:v>
      </x:c>
      <x:c r="I123" s="110" t="n">
        <x:f>H123*(1+'Assumptions'!C45)</x:f>
        <x:v>259945.18495436333</x:v>
      </x:c>
      <x:c r="J123" s="110" t="n">
        <x:f>I123*(1+'Assumptions'!C45)</x:f>
        <x:v>267743.54050299426</x:v>
      </x:c>
      <x:c r="K123" s="110" t="n">
        <x:f>J123*(1+'Assumptions'!C45)</x:f>
        <x:v>275775.8467180841</x:v>
      </x:c>
      <x:c r="L123" s="110" t="n">
        <x:f>K123*(1+'Assumptions'!C45)</x:f>
        <x:v>284049.12211962667</x:v>
      </x:c>
    </x:row>
    <x:row r="124">
      <x:c r="A124" s="120" t="str">
        <x:v>Unlevered cash flow</x:v>
      </x:c>
      <x:c r="B124" s="121" t="n">
        <x:f>-B83</x:f>
        <x:v>-74759241</x:v>
      </x:c>
      <x:c r="C124" s="121" t="n">
        <x:f>C122-C123</x:f>
        <x:v>5320058.25</x:v>
      </x:c>
      <x:c r="D124" s="121" t="n">
        <x:f>D122-D123</x:f>
        <x:v>5451971.20625</x:v>
      </x:c>
      <x:c r="E124" s="121" t="n">
        <x:f>E122-E123</x:f>
        <x:v>5587149.33140625</x:v>
      </x:c>
      <x:c r="F124" s="121" t="n">
        <x:f>F122-F123</x:f>
        <x:v>5725673.275041405</x:v>
      </x:c>
      <x:c r="G124" s="121" t="n">
        <x:f>G122-G123</x:f>
        <x:v>5867625.673577939</x:v>
      </x:c>
      <x:c r="H124" s="121" t="n">
        <x:f>H122-H123</x:f>
        <x:v>6013091.199077701</x:v>
      </x:c>
      <x:c r="I124" s="121" t="n">
        <x:f>I122-I123</x:f>
        <x:v>6162156.609224768</x:v>
      </x:c>
      <x:c r="J124" s="121" t="n">
        <x:f>J122-J123</x:f>
        <x:v>6314910.798530615</x:v>
      </x:c>
      <x:c r="K124" s="121" t="n">
        <x:f>K122-K123</x:f>
        <x:v>6471444.850791365</x:v>
      </x:c>
      <x:c r="L124" s="121" t="n">
        <x:f>L122-L123+L131*(1-2.0%)</x:f>
        <x:v>132941357.00945385</x:v>
      </x:c>
    </x:row>
    <x:row r="125">
      <x:c r="A125" s="32" t="str">
        <x:v>Opening debt balance</x:v>
      </x:c>
      <x:c r="B125" s="110" t="n">
        <x:f>B83*'Assumptions'!C46</x:f>
        <x:v>41117582.550000004</x:v>
      </x:c>
      <x:c r="C125" s="110" t="n">
        <x:f>B125</x:f>
        <x:v>41117582.550000004</x:v>
      </x:c>
      <x:c r="D125" s="110" t="n">
        <x:f>C127</x:f>
        <x:v>40424395.03185509</x:v>
      </x:c>
      <x:c r="E125" s="110" t="n">
        <x:f>D127</x:f>
        <x:v>39701166.34969944</x:v>
      </x:c>
      <x:c r="F125" s="110" t="n">
        <x:f>E127</x:f>
        <x:v>38946594.58808955</x:v>
      </x:c>
      <x:c r="G125" s="110" t="n">
        <x:f>F127</x:f>
        <x:v>38159321.40953976</x:v>
      </x:c>
      <x:c r="H125" s="110" t="n">
        <x:f>G127</x:f>
        <x:v>37337929.609319806</x:v>
      </x:c>
      <x:c r="I125" s="110" t="n">
        <x:f>H127</x:f>
        <x:v>36480940.56428288</x:v>
      </x:c>
      <x:c r="J125" s="110" t="n">
        <x:f>I127</x:f>
        <x:v>35586811.57113169</x:v>
      </x:c>
      <x:c r="K125" s="110" t="n">
        <x:f>J127</x:f>
        <x:v>34653933.06933111</x:v>
      </x:c>
      <x:c r="L125" s="110" t="n">
        <x:f>K127</x:f>
        <x:v>33680625.74366817</x:v>
      </x:c>
    </x:row>
    <x:row r="126">
      <x:c r="A126" s="32" t="str">
        <x:v>Annual debt service</x:v>
      </x:c>
      <x:c r="B126" s="110" t="n">
        <x:v>0</x:v>
      </x:c>
      <x:c r="C126" s="110" t="n">
        <x:f>IF(B96=0,$B$125*B95,-PMT(B95/12,B96*12,$B$125)*12)</x:f>
        <x:v>2427285.4897318417</x:v>
      </x:c>
      <x:c r="D126" s="110" t="n">
        <x:f>IF(B96=0,$B$125*B95,-PMT(B95/12,B96*12,$B$125)*12)</x:f>
        <x:v>2427285.4897318417</x:v>
      </x:c>
      <x:c r="E126" s="110" t="n">
        <x:f>IF(B96=0,$B$125*B95,-PMT(B95/12,B96*12,$B$125)*12)</x:f>
        <x:v>2427285.4897318417</x:v>
      </x:c>
      <x:c r="F126" s="110" t="n">
        <x:f>IF(B96=0,$B$125*B95,-PMT(B95/12,B96*12,$B$125)*12)</x:f>
        <x:v>2427285.4897318417</x:v>
      </x:c>
      <x:c r="G126" s="110" t="n">
        <x:f>IF(B96=0,$B$125*B95,-PMT(B95/12,B96*12,$B$125)*12)</x:f>
        <x:v>2427285.4897318417</x:v>
      </x:c>
      <x:c r="H126" s="110" t="n">
        <x:f>IF(B96=0,$B$125*B95,-PMT(B95/12,B96*12,$B$125)*12)</x:f>
        <x:v>2427285.4897318417</x:v>
      </x:c>
      <x:c r="I126" s="110" t="n">
        <x:f>IF(B96=0,$B$125*B95,-PMT(B95/12,B96*12,$B$125)*12)</x:f>
        <x:v>2427285.4897318417</x:v>
      </x:c>
      <x:c r="J126" s="110" t="n">
        <x:f>IF(B96=0,$B$125*B95,-PMT(B95/12,B96*12,$B$125)*12)</x:f>
        <x:v>2427285.4897318417</x:v>
      </x:c>
      <x:c r="K126" s="110" t="n">
        <x:f>IF(B96=0,$B$125*B95,-PMT(B95/12,B96*12,$B$125)*12)</x:f>
        <x:v>2427285.4897318417</x:v>
      </x:c>
      <x:c r="L126" s="110" t="n">
        <x:f>IF(B96=0,$B$125*B95,-PMT(B95/12,B96*12,$B$125)*12)</x:f>
        <x:v>2427285.4897318417</x:v>
      </x:c>
    </x:row>
    <x:row r="127">
      <x:c r="A127" s="32" t="str">
        <x:v>Ending debt balance</x:v>
      </x:c>
      <x:c r="B127" s="110" t="n">
        <x:f>B125</x:f>
        <x:v>41117582.550000004</x:v>
      </x:c>
      <x:c r="C127" s="110" t="n">
        <x:f>IF(B96=0,$B$125,-FV(B95/12,C$121*12,PMT(B95/12,B96*12,$B$125),$B$125))</x:f>
        <x:v>40424395.03185509</x:v>
      </x:c>
      <x:c r="D127" s="110" t="n">
        <x:f>IF(B96=0,$B$125,-FV(B95/12,D$121*12,PMT(B95/12,B96*12,$B$125),$B$125))</x:f>
        <x:v>39701166.34969944</x:v>
      </x:c>
      <x:c r="E127" s="110" t="n">
        <x:f>IF(B96=0,$B$125,-FV(B95/12,E$121*12,PMT(B95/12,B96*12,$B$125),$B$125))</x:f>
        <x:v>38946594.58808955</x:v>
      </x:c>
      <x:c r="F127" s="110" t="n">
        <x:f>IF(B96=0,$B$125,-FV(B95/12,F$121*12,PMT(B95/12,B96*12,$B$125),$B$125))</x:f>
        <x:v>38159321.40953976</x:v>
      </x:c>
      <x:c r="G127" s="110" t="n">
        <x:f>IF(B96=0,$B$125,-FV(B95/12,G$121*12,PMT(B95/12,B96*12,$B$125),$B$125))</x:f>
        <x:v>37337929.609319806</x:v>
      </x:c>
      <x:c r="H127" s="110" t="n">
        <x:f>IF(B96=0,$B$125,-FV(B95/12,H$121*12,PMT(B95/12,B96*12,$B$125),$B$125))</x:f>
        <x:v>36480940.56428288</x:v>
      </x:c>
      <x:c r="I127" s="110" t="n">
        <x:f>IF(B96=0,$B$125,-FV(B95/12,I$121*12,PMT(B95/12,B96*12,$B$125),$B$125))</x:f>
        <x:v>35586811.57113169</x:v>
      </x:c>
      <x:c r="J127" s="110" t="n">
        <x:f>IF(B96=0,$B$125,-FV(B95/12,J$121*12,PMT(B95/12,B96*12,$B$125),$B$125))</x:f>
        <x:v>34653933.06933111</x:v>
      </x:c>
      <x:c r="K127" s="110" t="n">
        <x:f>IF(B96=0,$B$125,-FV(B95/12,K$121*12,PMT(B95/12,B96*12,$B$125),$B$125))</x:f>
        <x:v>33680625.74366817</x:v>
      </x:c>
      <x:c r="L127" s="110" t="n">
        <x:f>IF(B96=0,$B$125,-FV(B95/12,L$121*12,PMT(B95/12,B96*12,$B$125),$B$125))</x:f>
        <x:v>32665137.50124357</x:v>
      </x:c>
    </x:row>
    <x:row r="128">
      <x:c r="A128" s="32" t="str">
        <x:v>Preferred current pay</x:v>
      </x:c>
      <x:c r="B128" s="110" t="n">
        <x:v>0</x:v>
      </x:c>
      <x:c r="C128" s="110" t="n">
        <x:f>B99*B100</x:f>
        <x:v>0</x:v>
      </x:c>
      <x:c r="D128" s="110" t="n">
        <x:f>B99*B100</x:f>
        <x:v>0</x:v>
      </x:c>
      <x:c r="E128" s="110" t="n">
        <x:f>B99*B100</x:f>
        <x:v>0</x:v>
      </x:c>
      <x:c r="F128" s="110" t="n">
        <x:f>B99*B100</x:f>
        <x:v>0</x:v>
      </x:c>
      <x:c r="G128" s="110" t="n">
        <x:f>B99*B100</x:f>
        <x:v>0</x:v>
      </x:c>
      <x:c r="H128" s="110" t="n">
        <x:f>B99*B100</x:f>
        <x:v>0</x:v>
      </x:c>
      <x:c r="I128" s="110" t="n">
        <x:f>B99*B100</x:f>
        <x:v>0</x:v>
      </x:c>
      <x:c r="J128" s="110" t="n">
        <x:f>B99*B100</x:f>
        <x:v>0</x:v>
      </x:c>
      <x:c r="K128" s="110" t="n">
        <x:f>B99*B100</x:f>
        <x:v>0</x:v>
      </x:c>
      <x:c r="L128" s="110" t="n">
        <x:f>B99*B100</x:f>
        <x:v>0</x:v>
      </x:c>
    </x:row>
    <x:row r="129">
      <x:c r="A129" s="32" t="str">
        <x:v>Accrued preferred balance</x:v>
      </x:c>
      <x:c r="B129" s="110" t="n">
        <x:f>B99</x:f>
        <x:v>0</x:v>
      </x:c>
      <x:c r="C129" s="110" t="n">
        <x:f>B129*(1+B101)</x:f>
        <x:v>0</x:v>
      </x:c>
      <x:c r="D129" s="110" t="n">
        <x:f>C129*(1+B101)</x:f>
        <x:v>0</x:v>
      </x:c>
      <x:c r="E129" s="110" t="n">
        <x:f>D129*(1+B101)</x:f>
        <x:v>0</x:v>
      </x:c>
      <x:c r="F129" s="110" t="n">
        <x:f>E129*(1+B101)</x:f>
        <x:v>0</x:v>
      </x:c>
      <x:c r="G129" s="110" t="n">
        <x:f>F129*(1+B101)</x:f>
        <x:v>0</x:v>
      </x:c>
      <x:c r="H129" s="110" t="n">
        <x:f>G129*(1+B101)</x:f>
        <x:v>0</x:v>
      </x:c>
      <x:c r="I129" s="110" t="n">
        <x:f>H129*(1+B101)</x:f>
        <x:v>0</x:v>
      </x:c>
      <x:c r="J129" s="110" t="n">
        <x:f>I129*(1+B101)</x:f>
        <x:v>0</x:v>
      </x:c>
      <x:c r="K129" s="110" t="n">
        <x:f>J129*(1+B101)</x:f>
        <x:v>0</x:v>
      </x:c>
      <x:c r="L129" s="110" t="n">
        <x:f>K129*(1+B101)</x:f>
        <x:v>0</x:v>
      </x:c>
    </x:row>
    <x:row r="130">
      <x:c r="A130" s="32" t="str">
        <x:v>Levered operating cash flow</x:v>
      </x:c>
      <x:c r="B130" s="110" t="n">
        <x:f>-(B83-B125-B99)</x:f>
        <x:v>-33641658.449999996</x:v>
      </x:c>
      <x:c r="C130" s="110" t="n">
        <x:f>C122-C123-C126-C128</x:f>
        <x:v>2892772.7602681583</x:v>
      </x:c>
      <x:c r="D130" s="110" t="n">
        <x:f>D122-D123-D126-D128</x:f>
        <x:v>3024685.716518158</x:v>
      </x:c>
      <x:c r="E130" s="110" t="n">
        <x:f>E122-E123-E126-E128</x:f>
        <x:v>3159863.841674408</x:v>
      </x:c>
      <x:c r="F130" s="110" t="n">
        <x:f>F122-F123-F126-F128</x:f>
        <x:v>3298387.7853095634</x:v>
      </x:c>
      <x:c r="G130" s="110" t="n">
        <x:f>G122-G123-G126-G128</x:f>
        <x:v>3440340.1838460974</x:v>
      </x:c>
      <x:c r="H130" s="110" t="n">
        <x:f>H122-H123-H126-H128</x:f>
        <x:v>3585805.7093458595</x:v>
      </x:c>
      <x:c r="I130" s="110" t="n">
        <x:f>I122-I123-I126-I128</x:f>
        <x:v>3734871.1194929266</x:v>
      </x:c>
      <x:c r="J130" s="110" t="n">
        <x:f>J122-J123-J126-J128</x:f>
        <x:v>3887625.308798773</x:v>
      </x:c>
      <x:c r="K130" s="110" t="n">
        <x:f>K122-K123-K126-K128</x:f>
        <x:v>4044159.361059523</x:v>
      </x:c>
      <x:c r="L130" s="110" t="n">
        <x:f>L122-L123-L126-L128</x:f>
        <x:v>4204566.603095716</x:v>
      </x:c>
    </x:row>
    <x:row r="131">
      <x:c r="A131" s="32" t="str">
        <x:v>Gross sale value</x:v>
      </x:c>
      <x:c r="B131" s="110"/>
      <x:c r="C131" s="110"/>
      <x:c r="D131" s="110"/>
      <x:c r="E131" s="110"/>
      <x:c r="F131" s="110"/>
      <x:c r="G131" s="110"/>
      <x:c r="H131" s="110"/>
      <x:c r="I131" s="110"/>
      <x:c r="J131" s="110"/>
      <x:c r="K131" s="110"/>
      <x:c r="L131" s="110" t="n">
        <x:f>L122*(1+'Assumptions'!C44)/(B86+0.25%)</x:f>
        <x:v>128887249.91492479</x:v>
      </x:c>
    </x:row>
    <x:row r="132">
      <x:c r="A132" s="32" t="str">
        <x:v>Net sale proceeds to common</x:v>
      </x:c>
      <x:c r="B132" s="110"/>
      <x:c r="C132" s="110"/>
      <x:c r="D132" s="110"/>
      <x:c r="E132" s="110"/>
      <x:c r="F132" s="110"/>
      <x:c r="G132" s="110"/>
      <x:c r="H132" s="110"/>
      <x:c r="I132" s="110"/>
      <x:c r="J132" s="110"/>
      <x:c r="K132" s="110"/>
      <x:c r="L132" s="110" t="n">
        <x:f>IF(B99&gt;0,MAX(L131*(1-2.0%)-L127-L129,0),L131*(1-2.0%)-L127-L129)</x:f>
        <x:v>93644367.41538271</x:v>
      </x:c>
    </x:row>
    <x:row r="133">
      <x:c r="A133" s="120" t="str">
        <x:v>Total common cash flow</x:v>
      </x:c>
      <x:c r="B133" s="121" t="n">
        <x:f>B130</x:f>
        <x:v>-33641658.449999996</x:v>
      </x:c>
      <x:c r="C133" s="121" t="n">
        <x:f>C130</x:f>
        <x:v>2892772.7602681583</x:v>
      </x:c>
      <x:c r="D133" s="121" t="n">
        <x:f>D130</x:f>
        <x:v>3024685.716518158</x:v>
      </x:c>
      <x:c r="E133" s="121" t="n">
        <x:f>E130</x:f>
        <x:v>3159863.841674408</x:v>
      </x:c>
      <x:c r="F133" s="121" t="n">
        <x:f>F130</x:f>
        <x:v>3298387.7853095634</x:v>
      </x:c>
      <x:c r="G133" s="121" t="n">
        <x:f>G130</x:f>
        <x:v>3440340.1838460974</x:v>
      </x:c>
      <x:c r="H133" s="121" t="n">
        <x:f>H130</x:f>
        <x:v>3585805.7093458595</x:v>
      </x:c>
      <x:c r="I133" s="121" t="n">
        <x:f>I130</x:f>
        <x:v>3734871.1194929266</x:v>
      </x:c>
      <x:c r="J133" s="121" t="n">
        <x:f>J130</x:f>
        <x:v>3887625.308798773</x:v>
      </x:c>
      <x:c r="K133" s="121" t="n">
        <x:f>K130</x:f>
        <x:v>4044159.361059523</x:v>
      </x:c>
      <x:c r="L133" s="121" t="n">
        <x:f>L130+L132</x:f>
        <x:v>97848934.01847842</x:v>
      </x:c>
    </x:row>
    <x:row r="134">
      <x:c r="A134" s="124" t="str">
        <x:v>Unlevered IRR</x:v>
      </x:c>
      <x:c r="B134" s="131" t="n">
        <x:f>IRR(B124:L124)</x:f>
        <x:v>0.11764848071213616</x:v>
      </x:c>
      <x:c r="C134" s="124"/>
      <x:c r="D134" s="124"/>
      <x:c r="E134" s="124"/>
      <x:c r="F134" s="124"/>
      <x:c r="G134" s="124"/>
      <x:c r="H134" s="124"/>
      <x:c r="I134" s="124"/>
      <x:c r="J134" s="124"/>
      <x:c r="K134" s="124"/>
      <x:c r="L134" s="124"/>
    </x:row>
    <x:row r="135">
      <x:c r="A135" s="124" t="str">
        <x:v>Levered common-equity IRR</x:v>
      </x:c>
      <x:c r="B135" s="131" t="n">
        <x:f>IRR(B133:L133)</x:f>
        <x:v>0.17647545739229198</x:v>
      </x:c>
      <x:c r="C135" s="124"/>
      <x:c r="D135" s="124"/>
      <x:c r="E135" s="124"/>
      <x:c r="F135" s="124"/>
      <x:c r="G135" s="124"/>
      <x:c r="H135" s="124"/>
      <x:c r="I135" s="124"/>
      <x:c r="J135" s="124"/>
      <x:c r="K135" s="124"/>
      <x:c r="L135" s="124"/>
    </x:row>
    <x:row r="136">
      <x:c r="A136" s="124" t="str">
        <x:v>Levered equity multiple</x:v>
      </x:c>
      <x:c r="B136" s="134" t="n">
        <x:f>SUMIF(C133:L133,"&gt;0",C133:L133)/-B133</x:f>
        <x:v>3.832077600942171</x:v>
      </x:c>
      <x:c r="C136" s="124"/>
      <x:c r="D136" s="124"/>
      <x:c r="E136" s="124"/>
      <x:c r="F136" s="124"/>
      <x:c r="G136" s="124"/>
      <x:c r="H136" s="124"/>
      <x:c r="I136" s="124"/>
      <x:c r="J136" s="124"/>
      <x:c r="K136" s="124"/>
      <x:c r="L136" s="124"/>
    </x:row>
    <x:row r="137">
      <x:c r="A137" s="32"/>
      <x:c r="B137" s="32"/>
      <x:c r="C137" s="32"/>
      <x:c r="D137" s="32"/>
      <x:c r="E137" s="32"/>
      <x:c r="F137" s="32"/>
      <x:c r="G137" s="32"/>
      <x:c r="H137" s="32"/>
      <x:c r="I137" s="32"/>
      <x:c r="J137" s="32"/>
      <x:c r="K137" s="32"/>
      <x:c r="L137" s="32"/>
    </x:row>
    <x:row r="138" ht="19" customHeight="1">
      <x:c r="A138" s="51" t="str">
        <x:v>Basis sensitivity (same operating assumptions)</x:v>
      </x:c>
      <x:c r="B138" s="51"/>
      <x:c r="C138" s="51"/>
      <x:c r="D138" s="51"/>
      <x:c r="E138" s="51"/>
      <x:c r="F138" s="51"/>
      <x:c r="G138" s="51"/>
      <x:c r="H138" s="51"/>
      <x:c r="I138" s="51"/>
      <x:c r="J138" s="51"/>
      <x:c r="K138" s="51"/>
      <x:c r="L138" s="51"/>
    </x:row>
    <x:row r="139">
      <x:c r="A139" s="24" t="str">
        <x:v>Case</x:v>
      </x:c>
      <x:c r="B139" s="24" t="str">
        <x:v>Basis</x:v>
      </x:c>
      <x:c r="C139" s="24" t="str">
        <x:v>Initial debt</x:v>
      </x:c>
      <x:c r="D139" s="24" t="str">
        <x:v>Annual debt service</x:v>
      </x:c>
      <x:c r="E139" s="24" t="str">
        <x:v>Debt at exit</x:v>
      </x:c>
      <x:c r="F139" s="24" t="str">
        <x:v>Initial common equity</x:v>
      </x:c>
      <x:c r="G139" s="24" t="str">
        <x:v>Unlevered IRR</x:v>
      </x:c>
      <x:c r="H139" s="24" t="str">
        <x:v>Levered IRR</x:v>
      </x:c>
      <x:c r="I139" s="24" t="str">
        <x:v>Equity multiple</x:v>
      </x:c>
      <x:c r="J139" s="32"/>
      <x:c r="K139" s="32"/>
      <x:c r="L139" s="32"/>
    </x:row>
    <x:row r="140">
      <x:c r="A140" s="32" t="str">
        <x:v>Low</x:v>
      </x:c>
      <x:c r="B140" s="110" t="n">
        <x:f>B82</x:f>
        <x:v>70000000</x:v>
      </x:c>
      <x:c r="C140" s="110" t="n">
        <x:f>B140*'Assumptions'!C46</x:f>
        <x:v>38500000</x:v>
      </x:c>
      <x:c r="D140" s="110" t="n">
        <x:f>IF($B$96=0,C140*$B$95,-PMT($B$95/12,$B$96*12,C140)*12)</x:f>
        <x:v>2272762.2967872145</x:v>
      </x:c>
      <x:c r="E140" s="110" t="n">
        <x:f>IF($B$96=0,C140,-FV($B$95/12,120,PMT($B$95/12,$B$96*12,C140),C140))</x:f>
        <x:v>30585645.259387393</x:v>
      </x:c>
      <x:c r="F140" s="110" t="n">
        <x:f>B140-C140-$B$99</x:f>
        <x:v>31500000</x:v>
      </x:c>
      <x:c r="G140" s="106" t="n">
        <x:f>IRR(B146:L146)</x:f>
        <x:v>0.1273107049188693</x:v>
      </x:c>
      <x:c r="H140" s="106" t="n">
        <x:f>IRR(B149:L149)</x:f>
        <x:v>0.19217822973399223</x:v>
      </x:c>
      <x:c r="I140" s="112" t="n">
        <x:f>SUMIF(C149:L149,"&gt;0",C149:L149)/-B149</x:f>
        <x:v>4.207687935749027</x:v>
      </x:c>
      <x:c r="J140" s="32"/>
      <x:c r="K140" s="32"/>
      <x:c r="L140" s="32"/>
    </x:row>
    <x:row r="141">
      <x:c r="A141" s="32" t="str">
        <x:v>Central</x:v>
      </x:c>
      <x:c r="B141" s="110" t="n">
        <x:f>B83</x:f>
        <x:v>74759241</x:v>
      </x:c>
      <x:c r="C141" s="110" t="n">
        <x:f>B141*'Assumptions'!C46</x:f>
        <x:v>41117582.550000004</x:v>
      </x:c>
      <x:c r="D141" s="110" t="n">
        <x:f>IF($B$96=0,C141*$B$95,-PMT($B$95/12,$B$96*12,C141)*12)</x:f>
        <x:v>2427285.4897318417</x:v>
      </x:c>
      <x:c r="E141" s="110" t="n">
        <x:f>IF($B$96=0,C141,-FV($B$95/12,120,PMT($B$95/12,$B$96*12,C141),C141))</x:f>
        <x:v>32665137.50124357</x:v>
      </x:c>
      <x:c r="F141" s="110" t="n">
        <x:f>B141-C141-$B$99</x:f>
        <x:v>33641658.449999996</x:v>
      </x:c>
      <x:c r="G141" s="106" t="n">
        <x:f>IRR(B147:L147)</x:f>
        <x:v>0.11764848071213616</x:v>
      </x:c>
      <x:c r="H141" s="106" t="n">
        <x:f>IRR(B150:L150)</x:f>
        <x:v>0.17647545739229198</x:v>
      </x:c>
      <x:c r="I141" s="112" t="n">
        <x:f>SUMIF(C150:L150,"&gt;0",C150:L150)/-B150</x:f>
        <x:v>3.832077600942171</x:v>
      </x:c>
      <x:c r="J141" s="32"/>
      <x:c r="K141" s="32"/>
      <x:c r="L141" s="32"/>
    </x:row>
    <x:row r="142">
      <x:c r="A142" s="32" t="str">
        <x:v>High</x:v>
      </x:c>
      <x:c r="B142" s="110" t="n">
        <x:f>B84</x:f>
        <x:v>80000000</x:v>
      </x:c>
      <x:c r="C142" s="110" t="n">
        <x:f>B142*'Assumptions'!C46</x:f>
        <x:v>44000000</x:v>
      </x:c>
      <x:c r="D142" s="110" t="n">
        <x:f>IF($B$96=0,C142*$B$95,-PMT($B$95/12,$B$96*12,C142)*12)</x:f>
        <x:v>2597442.6248996737</x:v>
      </x:c>
      <x:c r="E142" s="110" t="n">
        <x:f>IF($B$96=0,C142,-FV($B$95/12,120,PMT($B$95/12,$B$96*12,C142),C142))</x:f>
        <x:v>34955023.15358558</x:v>
      </x:c>
      <x:c r="F142" s="110" t="n">
        <x:f>B142-C142-$B$99</x:f>
        <x:v>36000000</x:v>
      </x:c>
      <x:c r="G142" s="106" t="n">
        <x:f>IRR(B148:L148)</x:f>
        <x:v>0.10789538259477902</x:v>
      </x:c>
      <x:c r="H142" s="106" t="n">
        <x:f>IRR(B151:L151)</x:f>
        <x:v>0.1604479822777315</x:v>
      </x:c>
      <x:c r="I142" s="112" t="n">
        <x:f>SUMIF(C151:L151,"&gt;0",C151:L151)/-B151</x:f>
        <x:v>3.470166355576988</x:v>
      </x:c>
      <x:c r="J142" s="32"/>
      <x:c r="K142" s="32"/>
      <x:c r="L142" s="32"/>
    </x:row>
    <x:row r="143">
      <x:c r="A143" s="32"/>
      <x:c r="B143" s="32"/>
      <x:c r="C143" s="32"/>
      <x:c r="D143" s="32"/>
      <x:c r="E143" s="32"/>
      <x:c r="F143" s="32"/>
      <x:c r="G143" s="32"/>
      <x:c r="H143" s="32"/>
      <x:c r="I143" s="32"/>
      <x:c r="J143" s="32"/>
      <x:c r="K143" s="32"/>
      <x:c r="L143" s="32"/>
    </x:row>
    <x:row r="144">
      <x:c r="A144" s="32"/>
      <x:c r="B144" s="32"/>
      <x:c r="C144" s="32"/>
      <x:c r="D144" s="32"/>
      <x:c r="E144" s="32"/>
      <x:c r="F144" s="32"/>
      <x:c r="G144" s="32"/>
      <x:c r="H144" s="32"/>
      <x:c r="I144" s="32"/>
      <x:c r="J144" s="32"/>
      <x:c r="K144" s="32"/>
      <x:c r="L144" s="32"/>
    </x:row>
    <x:row r="145">
      <x:c r="A145" s="32"/>
      <x:c r="B145" s="32"/>
      <x:c r="C145" s="32"/>
      <x:c r="D145" s="32"/>
      <x:c r="E145" s="32"/>
      <x:c r="F145" s="32"/>
      <x:c r="G145" s="32"/>
      <x:c r="H145" s="32"/>
      <x:c r="I145" s="32"/>
      <x:c r="J145" s="32"/>
      <x:c r="K145" s="32"/>
      <x:c r="L145" s="32"/>
    </x:row>
    <x:row r="146">
      <x:c r="A146" s="98" t="str">
        <x:v>Unlevered CF - Low</x:v>
      </x:c>
      <x:c r="B146" s="114" t="n">
        <x:f>-B140</x:f>
        <x:v>-70000000</x:v>
      </x:c>
      <x:c r="C146" s="114" t="n">
        <x:f>C124</x:f>
        <x:v>5320058.25</x:v>
      </x:c>
      <x:c r="D146" s="114" t="n">
        <x:f>D124</x:f>
        <x:v>5451971.20625</x:v>
      </x:c>
      <x:c r="E146" s="114" t="n">
        <x:f>E124</x:f>
        <x:v>5587149.33140625</x:v>
      </x:c>
      <x:c r="F146" s="114" t="n">
        <x:f>F124</x:f>
        <x:v>5725673.275041405</x:v>
      </x:c>
      <x:c r="G146" s="114" t="n">
        <x:f>G124</x:f>
        <x:v>5867625.673577939</x:v>
      </x:c>
      <x:c r="H146" s="114" t="n">
        <x:f>H124</x:f>
        <x:v>6013091.199077701</x:v>
      </x:c>
      <x:c r="I146" s="114" t="n">
        <x:f>I124</x:f>
        <x:v>6162156.609224768</x:v>
      </x:c>
      <x:c r="J146" s="114" t="n">
        <x:f>J124</x:f>
        <x:v>6314910.798530615</x:v>
      </x:c>
      <x:c r="K146" s="114" t="n">
        <x:f>K124</x:f>
        <x:v>6471444.850791365</x:v>
      </x:c>
      <x:c r="L146" s="114" t="n">
        <x:f>L124</x:f>
        <x:v>132941357.00945385</x:v>
      </x:c>
    </x:row>
    <x:row r="147">
      <x:c r="A147" s="98" t="str">
        <x:v>Unlevered CF - Central</x:v>
      </x:c>
      <x:c r="B147" s="114" t="n">
        <x:f>-B141</x:f>
        <x:v>-74759241</x:v>
      </x:c>
      <x:c r="C147" s="114" t="n">
        <x:f>C124</x:f>
        <x:v>5320058.25</x:v>
      </x:c>
      <x:c r="D147" s="114" t="n">
        <x:f>D124</x:f>
        <x:v>5451971.20625</x:v>
      </x:c>
      <x:c r="E147" s="114" t="n">
        <x:f>E124</x:f>
        <x:v>5587149.33140625</x:v>
      </x:c>
      <x:c r="F147" s="114" t="n">
        <x:f>F124</x:f>
        <x:v>5725673.275041405</x:v>
      </x:c>
      <x:c r="G147" s="114" t="n">
        <x:f>G124</x:f>
        <x:v>5867625.673577939</x:v>
      </x:c>
      <x:c r="H147" s="114" t="n">
        <x:f>H124</x:f>
        <x:v>6013091.199077701</x:v>
      </x:c>
      <x:c r="I147" s="114" t="n">
        <x:f>I124</x:f>
        <x:v>6162156.609224768</x:v>
      </x:c>
      <x:c r="J147" s="114" t="n">
        <x:f>J124</x:f>
        <x:v>6314910.798530615</x:v>
      </x:c>
      <x:c r="K147" s="114" t="n">
        <x:f>K124</x:f>
        <x:v>6471444.850791365</x:v>
      </x:c>
      <x:c r="L147" s="114" t="n">
        <x:f>L124</x:f>
        <x:v>132941357.00945385</x:v>
      </x:c>
    </x:row>
    <x:row r="148">
      <x:c r="A148" s="98" t="str">
        <x:v>Unlevered CF - High</x:v>
      </x:c>
      <x:c r="B148" s="114" t="n">
        <x:f>-B142</x:f>
        <x:v>-80000000</x:v>
      </x:c>
      <x:c r="C148" s="114" t="n">
        <x:f>C124</x:f>
        <x:v>5320058.25</x:v>
      </x:c>
      <x:c r="D148" s="114" t="n">
        <x:f>D124</x:f>
        <x:v>5451971.20625</x:v>
      </x:c>
      <x:c r="E148" s="114" t="n">
        <x:f>E124</x:f>
        <x:v>5587149.33140625</x:v>
      </x:c>
      <x:c r="F148" s="114" t="n">
        <x:f>F124</x:f>
        <x:v>5725673.275041405</x:v>
      </x:c>
      <x:c r="G148" s="114" t="n">
        <x:f>G124</x:f>
        <x:v>5867625.673577939</x:v>
      </x:c>
      <x:c r="H148" s="114" t="n">
        <x:f>H124</x:f>
        <x:v>6013091.199077701</x:v>
      </x:c>
      <x:c r="I148" s="114" t="n">
        <x:f>I124</x:f>
        <x:v>6162156.609224768</x:v>
      </x:c>
      <x:c r="J148" s="114" t="n">
        <x:f>J124</x:f>
        <x:v>6314910.798530615</x:v>
      </x:c>
      <x:c r="K148" s="114" t="n">
        <x:f>K124</x:f>
        <x:v>6471444.850791365</x:v>
      </x:c>
      <x:c r="L148" s="114" t="n">
        <x:f>L124</x:f>
        <x:v>132941357.00945385</x:v>
      </x:c>
    </x:row>
    <x:row r="149">
      <x:c r="A149" s="98" t="str">
        <x:v>Levered CF - Low</x:v>
      </x:c>
      <x:c r="B149" s="114" t="n">
        <x:f>-F140</x:f>
        <x:v>-31500000</x:v>
      </x:c>
      <x:c r="C149" s="114" t="n">
        <x:f>C122-C123-$D$140-$B$99*$B$100</x:f>
        <x:v>3047295.9532127855</x:v>
      </x:c>
      <x:c r="D149" s="114" t="n">
        <x:f>D122-D123-$D$140-$B$99*$B$100</x:f>
        <x:v>3179208.9094627853</x:v>
      </x:c>
      <x:c r="E149" s="114" t="n">
        <x:f>E122-E123-$D$140-$B$99*$B$100</x:f>
        <x:v>3314387.034619035</x:v>
      </x:c>
      <x:c r="F149" s="114" t="n">
        <x:f>F122-F123-$D$140-$B$99*$B$100</x:f>
        <x:v>3452910.9782541906</x:v>
      </x:c>
      <x:c r="G149" s="114" t="n">
        <x:f>G122-G123-$D$140-$B$99*$B$100</x:f>
        <x:v>3594863.3767907247</x:v>
      </x:c>
      <x:c r="H149" s="114" t="n">
        <x:f>H122-H123-$D$140-$B$99*$B$100</x:f>
        <x:v>3740328.9022904867</x:v>
      </x:c>
      <x:c r="I149" s="114" t="n">
        <x:f>I122-I123-$D$140-$B$99*$B$100</x:f>
        <x:v>3889394.312437554</x:v>
      </x:c>
      <x:c r="J149" s="114" t="n">
        <x:f>J122-J123-$D$140-$B$99*$B$100</x:f>
        <x:v>4042148.5017434005</x:v>
      </x:c>
      <x:c r="K149" s="114" t="n">
        <x:f>K122-K123-$D$140-$B$99*$B$100</x:f>
        <x:v>4198682.55400415</x:v>
      </x:c>
      <x:c r="L149" s="114" t="n">
        <x:f>L122-L123-$D$140-$B$99*$B$100+L131*(1-2%)-$E$140-L129</x:f>
        <x:v>100082949.45327924</x:v>
      </x:c>
    </x:row>
    <x:row r="150">
      <x:c r="A150" s="98" t="str">
        <x:v>Levered CF - Central</x:v>
      </x:c>
      <x:c r="B150" s="114" t="n">
        <x:f>-F141</x:f>
        <x:v>-33641658.449999996</x:v>
      </x:c>
      <x:c r="C150" s="114" t="n">
        <x:f>C122-C123-$D$141-$B$99*$B$100</x:f>
        <x:v>2892772.7602681583</x:v>
      </x:c>
      <x:c r="D150" s="114" t="n">
        <x:f>D122-D123-$D$141-$B$99*$B$100</x:f>
        <x:v>3024685.716518158</x:v>
      </x:c>
      <x:c r="E150" s="114" t="n">
        <x:f>E122-E123-$D$141-$B$99*$B$100</x:f>
        <x:v>3159863.841674408</x:v>
      </x:c>
      <x:c r="F150" s="114" t="n">
        <x:f>F122-F123-$D$141-$B$99*$B$100</x:f>
        <x:v>3298387.7853095634</x:v>
      </x:c>
      <x:c r="G150" s="114" t="n">
        <x:f>G122-G123-$D$141-$B$99*$B$100</x:f>
        <x:v>3440340.1838460974</x:v>
      </x:c>
      <x:c r="H150" s="114" t="n">
        <x:f>H122-H123-$D$141-$B$99*$B$100</x:f>
        <x:v>3585805.7093458595</x:v>
      </x:c>
      <x:c r="I150" s="114" t="n">
        <x:f>I122-I123-$D$141-$B$99*$B$100</x:f>
        <x:v>3734871.1194929266</x:v>
      </x:c>
      <x:c r="J150" s="114" t="n">
        <x:f>J122-J123-$D$141-$B$99*$B$100</x:f>
        <x:v>3887625.308798773</x:v>
      </x:c>
      <x:c r="K150" s="114" t="n">
        <x:f>K122-K123-$D$141-$B$99*$B$100</x:f>
        <x:v>4044159.361059523</x:v>
      </x:c>
      <x:c r="L150" s="114" t="n">
        <x:f>L122-L123-$D$141-$B$99*$B$100+L131*(1-2%)-$E$141-L129</x:f>
        <x:v>97848934.01847842</x:v>
      </x:c>
    </x:row>
    <x:row r="151">
      <x:c r="A151" s="98" t="str">
        <x:v>Levered CF - High</x:v>
      </x:c>
      <x:c r="B151" s="114" t="n">
        <x:f>-F142</x:f>
        <x:v>-36000000</x:v>
      </x:c>
      <x:c r="C151" s="114" t="n">
        <x:f>C122-C123-$D$142-$B$99*$B$100</x:f>
        <x:v>2722615.6251003263</x:v>
      </x:c>
      <x:c r="D151" s="114" t="n">
        <x:f>D122-D123-$D$142-$B$99*$B$100</x:f>
        <x:v>2854528.581350326</x:v>
      </x:c>
      <x:c r="E151" s="114" t="n">
        <x:f>E122-E123-$D$142-$B$99*$B$100</x:f>
        <x:v>2989706.706506576</x:v>
      </x:c>
      <x:c r="F151" s="114" t="n">
        <x:f>F122-F123-$D$142-$B$99*$B$100</x:f>
        <x:v>3128230.6501417314</x:v>
      </x:c>
      <x:c r="G151" s="114" t="n">
        <x:f>G122-G123-$D$142-$B$99*$B$100</x:f>
        <x:v>3270183.0486782654</x:v>
      </x:c>
      <x:c r="H151" s="114" t="n">
        <x:f>H122-H123-$D$142-$B$99*$B$100</x:f>
        <x:v>3415648.5741780275</x:v>
      </x:c>
      <x:c r="I151" s="114" t="n">
        <x:f>I122-I123-$D$142-$B$99*$B$100</x:f>
        <x:v>3564713.9843250946</x:v>
      </x:c>
      <x:c r="J151" s="114" t="n">
        <x:f>J122-J123-$D$142-$B$99*$B$100</x:f>
        <x:v>3717468.173630941</x:v>
      </x:c>
      <x:c r="K151" s="114" t="n">
        <x:f>K122-K123-$D$142-$B$99*$B$100</x:f>
        <x:v>3874002.225891691</x:v>
      </x:c>
      <x:c r="L151" s="114" t="n">
        <x:f>L122-L123-$D$142-$B$99*$B$100+L131*(1-2%)-$E$142-L129</x:f>
        <x:v>95388891.2309686</x:v>
      </x:c>
    </x:row>
  </x:sheetData>
  <x:mergeCells>
    <x:mergeCell ref="A1:L1"/>
    <x:mergeCell ref="A2:L2"/>
    <x:mergeCell ref="A4:L4"/>
    <x:mergeCell ref="A17:L17"/>
    <x:mergeCell ref="A33:L33"/>
    <x:mergeCell ref="A56:L56"/>
    <x:mergeCell ref="A81:L81"/>
    <x:mergeCell ref="A93:L93"/>
    <x:mergeCell ref="A111:L111"/>
    <x:mergeCell ref="A120:L120"/>
    <x:mergeCell ref="A138:L138"/>
  </x:mergeCells>
  <x:conditionalFormatting sqref="B107:B107">
    <x:cfRule type="expression" dxfId="2" priority="1">
      <x:formula>B107&lt;0</x:formula>
    </x:cfRule>
  </x:conditionalFormatting>
  <x:conditionalFormatting sqref="B103:B103">
    <x:cfRule type="expression" dxfId="3" priority="2">
      <x:formula>B103&lt;1.25</x:formula>
    </x:cfRule>
  </x:conditionalFormatting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9" hidden="0" customWidth="1"/>
    <x:col min="2" max="2" width="2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</x:cols>
  <x:sheetData>
    <x:row r="1" ht="28" customHeight="1">
      <x:c r="A1" s="90" t="str">
        <x:v>Waterloo - Property Model</x:v>
      </x:c>
      <x:c r="B1" s="90"/>
      <x:c r="C1" s="90"/>
      <x:c r="D1" s="90"/>
      <x:c r="E1" s="90"/>
      <x:c r="F1" s="90"/>
      <x:c r="G1" s="90"/>
      <x:c r="H1" s="90"/>
      <x:c r="I1" s="90"/>
      <x:c r="J1" s="90"/>
      <x:c r="K1" s="90"/>
      <x:c r="L1" s="90"/>
    </x:row>
    <x:row r="2" ht="30" customHeight="1">
      <x:c r="A2" s="15" t="str">
        <x:v>2400 Seton Ave | Inputs link to Assumptions; current debt is illustrative current leverage; actual gsa debt not public.</x:v>
      </x:c>
      <x:c r="B2" s="15"/>
      <x:c r="C2" s="15"/>
      <x:c r="D2" s="15"/>
      <x:c r="E2" s="15"/>
      <x:c r="F2" s="15"/>
      <x:c r="G2" s="15"/>
      <x:c r="H2" s="15"/>
      <x:c r="I2" s="15"/>
      <x:c r="J2" s="15"/>
      <x:c r="K2" s="15"/>
      <x:c r="L2" s="15"/>
    </x:row>
    <x:row r="3">
      <x:c r="A3" s="32"/>
      <x:c r="B3" s="32"/>
      <x:c r="C3" s="32"/>
      <x:c r="D3" s="32"/>
      <x:c r="E3" s="32"/>
      <x:c r="F3" s="32"/>
      <x:c r="G3" s="32"/>
      <x:c r="H3" s="32"/>
      <x:c r="I3" s="32"/>
      <x:c r="J3" s="32"/>
      <x:c r="K3" s="32"/>
      <x:c r="L3" s="32"/>
    </x:row>
    <x:row r="4" ht="19" customHeight="1">
      <x:c r="A4" s="51" t="str">
        <x:v>Physical and lease assumptions</x:v>
      </x:c>
      <x:c r="B4" s="51"/>
      <x:c r="C4" s="51"/>
      <x:c r="D4" s="51"/>
      <x:c r="E4" s="51"/>
      <x:c r="F4" s="51"/>
      <x:c r="G4" s="51"/>
      <x:c r="H4" s="51"/>
      <x:c r="I4" s="51"/>
      <x:c r="J4" s="51"/>
      <x:c r="K4" s="51"/>
      <x:c r="L4" s="51"/>
    </x:row>
    <x:row r="5">
      <x:c r="A5" s="32" t="str">
        <x:v>Units</x:v>
      </x:c>
      <x:c r="B5" s="100" t="n">
        <x:f>'Assumptions'!D5</x:f>
        <x:v>241</x:v>
      </x:c>
      <x:c r="C5" s="32"/>
      <x:c r="D5" s="32"/>
      <x:c r="E5" s="32"/>
      <x:c r="F5" s="32"/>
      <x:c r="G5" s="32"/>
      <x:c r="H5" s="32"/>
      <x:c r="I5" s="32"/>
      <x:c r="J5" s="32"/>
      <x:c r="K5" s="32"/>
      <x:c r="L5" s="32"/>
    </x:row>
    <x:row r="6">
      <x:c r="A6" s="32" t="str">
        <x:v>Beds</x:v>
      </x:c>
      <x:c r="B6" s="100" t="n">
        <x:f>'Assumptions'!D6</x:f>
        <x:v>796</x:v>
      </x:c>
      <x:c r="C6" s="32"/>
      <x:c r="D6" s="32"/>
      <x:c r="E6" s="32"/>
      <x:c r="F6" s="32"/>
      <x:c r="G6" s="32"/>
      <x:c r="H6" s="32"/>
      <x:c r="I6" s="32"/>
      <x:c r="J6" s="32"/>
      <x:c r="K6" s="32"/>
      <x:c r="L6" s="32"/>
    </x:row>
    <x:row r="7">
      <x:c r="A7" s="32" t="str">
        <x:v>Year built</x:v>
      </x:c>
      <x:c r="B7" s="100" t="n">
        <x:f>'Assumptions'!D7</x:f>
        <x:v>2022</x:v>
      </x:c>
      <x:c r="C7" s="32"/>
      <x:c r="D7" s="32"/>
      <x:c r="E7" s="32"/>
      <x:c r="F7" s="32"/>
      <x:c r="G7" s="32"/>
      <x:c r="H7" s="32"/>
      <x:c r="I7" s="32"/>
      <x:c r="J7" s="32"/>
      <x:c r="K7" s="32"/>
      <x:c r="L7" s="32"/>
    </x:row>
    <x:row r="8">
      <x:c r="A8" s="32" t="str">
        <x:v>Average sf per bed</x:v>
      </x:c>
      <x:c r="B8" s="100" t="n">
        <x:f>'Assumptions'!D9</x:f>
        <x:v>289</x:v>
      </x:c>
      <x:c r="C8" s="32"/>
      <x:c r="D8" s="32"/>
      <x:c r="E8" s="32"/>
      <x:c r="F8" s="32"/>
      <x:c r="G8" s="32"/>
      <x:c r="H8" s="32"/>
      <x:c r="I8" s="32"/>
      <x:c r="J8" s="32"/>
      <x:c r="K8" s="32"/>
      <x:c r="L8" s="32"/>
    </x:row>
    <x:row r="9">
      <x:c r="A9" s="32" t="str">
        <x:v>Parking spaces</x:v>
      </x:c>
      <x:c r="B9" s="100" t="n">
        <x:f>'Assumptions'!D10</x:f>
        <x:v>101</x:v>
      </x:c>
      <x:c r="C9" s="32"/>
      <x:c r="D9" s="32"/>
      <x:c r="E9" s="32"/>
      <x:c r="F9" s="32"/>
      <x:c r="G9" s="32"/>
      <x:c r="H9" s="32"/>
      <x:c r="I9" s="32"/>
      <x:c r="J9" s="32"/>
      <x:c r="K9" s="32"/>
      <x:c r="L9" s="32"/>
    </x:row>
    <x:row r="10">
      <x:c r="A10" s="32" t="str">
        <x:v>Retail space (sf)</x:v>
      </x:c>
      <x:c r="B10" s="100" t="n">
        <x:f>'Assumptions'!D11</x:f>
        <x:v>0</x:v>
      </x:c>
      <x:c r="C10" s="32"/>
      <x:c r="D10" s="32"/>
      <x:c r="E10" s="32"/>
      <x:c r="F10" s="32"/>
      <x:c r="G10" s="32"/>
      <x:c r="H10" s="32"/>
      <x:c r="I10" s="32"/>
      <x:c r="J10" s="32"/>
      <x:c r="K10" s="32"/>
      <x:c r="L10" s="32"/>
    </x:row>
    <x:row r="11">
      <x:c r="A11" s="32" t="str">
        <x:v>Contracted months</x:v>
      </x:c>
      <x:c r="B11" s="102" t="n">
        <x:f>'Assumptions'!D13</x:f>
        <x:v>12</x:v>
      </x:c>
      <x:c r="C11" s="32"/>
      <x:c r="D11" s="32"/>
      <x:c r="E11" s="32"/>
      <x:c r="F11" s="32"/>
      <x:c r="G11" s="32"/>
      <x:c r="H11" s="32"/>
      <x:c r="I11" s="32"/>
      <x:c r="J11" s="32"/>
      <x:c r="K11" s="32"/>
      <x:c r="L11" s="32"/>
    </x:row>
    <x:row r="12">
      <x:c r="A12" s="32" t="str">
        <x:v>Academic-use months</x:v>
      </x:c>
      <x:c r="B12" s="102" t="n">
        <x:f>'Assumptions'!D14</x:f>
        <x:v>9</x:v>
      </x:c>
      <x:c r="C12" s="32"/>
      <x:c r="D12" s="32"/>
      <x:c r="E12" s="32"/>
      <x:c r="F12" s="32"/>
      <x:c r="G12" s="32"/>
      <x:c r="H12" s="32"/>
      <x:c r="I12" s="32"/>
      <x:c r="J12" s="32"/>
      <x:c r="K12" s="32"/>
      <x:c r="L12" s="32"/>
    </x:row>
    <x:row r="13">
      <x:c r="A13" s="32" t="str">
        <x:v>Physical occupancy</x:v>
      </x:c>
      <x:c r="B13" s="104" t="n">
        <x:f>'Assumptions'!D15</x:f>
        <x:v>0.96</x:v>
      </x:c>
      <x:c r="C13" s="32"/>
      <x:c r="D13" s="32"/>
      <x:c r="E13" s="32"/>
      <x:c r="F13" s="32"/>
      <x:c r="G13" s="32"/>
      <x:c r="H13" s="32"/>
      <x:c r="I13" s="32"/>
      <x:c r="J13" s="32"/>
      <x:c r="K13" s="32"/>
      <x:c r="L13" s="32"/>
    </x:row>
    <x:row r="14">
      <x:c r="A14" s="32" t="str">
        <x:v>Face rent ($/bed/installment)</x:v>
      </x:c>
      <x:c r="B14" s="108" t="n">
        <x:f>'Assumptions'!D16</x:f>
        <x:v>1500</x:v>
      </x:c>
      <x:c r="C14" s="32"/>
      <x:c r="D14" s="32"/>
      <x:c r="E14" s="32"/>
      <x:c r="F14" s="32"/>
      <x:c r="G14" s="32"/>
      <x:c r="H14" s="32"/>
      <x:c r="I14" s="32"/>
      <x:c r="J14" s="32"/>
      <x:c r="K14" s="32"/>
      <x:c r="L14" s="32"/>
    </x:row>
    <x:row r="15">
      <x:c r="A15" s="32" t="str">
        <x:v>Lease structure</x:v>
      </x:c>
      <x:c r="B15" s="91" t="str">
        <x:f>'Assumptions'!D12</x:f>
        <x:v>Individual 12-installment student leases; model uses 12 months</x:v>
      </x:c>
      <x:c r="C15" s="32"/>
      <x:c r="D15" s="32"/>
      <x:c r="E15" s="32"/>
      <x:c r="F15" s="32"/>
      <x:c r="G15" s="32"/>
      <x:c r="H15" s="32"/>
      <x:c r="I15" s="32"/>
      <x:c r="J15" s="32"/>
      <x:c r="K15" s="32"/>
      <x:c r="L15" s="32"/>
    </x:row>
    <x:row r="16">
      <x:c r="A16" s="32"/>
      <x:c r="B16" s="91"/>
      <x:c r="C16" s="32"/>
      <x:c r="D16" s="32"/>
      <x:c r="E16" s="32"/>
      <x:c r="F16" s="32"/>
      <x:c r="G16" s="32"/>
      <x:c r="H16" s="32"/>
      <x:c r="I16" s="32"/>
      <x:c r="J16" s="32"/>
      <x:c r="K16" s="32"/>
      <x:c r="L16" s="32"/>
    </x:row>
    <x:row r="17" ht="19" customHeight="1">
      <x:c r="A17" s="51" t="str">
        <x:v>Key underwriting assumptions</x:v>
      </x:c>
      <x:c r="B17" s="92"/>
      <x:c r="C17" s="51"/>
      <x:c r="D17" s="51"/>
      <x:c r="E17" s="51"/>
      <x:c r="F17" s="51"/>
      <x:c r="G17" s="51"/>
      <x:c r="H17" s="51"/>
      <x:c r="I17" s="51"/>
      <x:c r="J17" s="51"/>
      <x:c r="K17" s="51"/>
      <x:c r="L17" s="51"/>
    </x:row>
    <x:row r="18">
      <x:c r="A18" s="32" t="str">
        <x:v>Structural vacancy</x:v>
      </x:c>
      <x:c r="B18" s="104" t="n">
        <x:f>'Assumptions'!D17</x:f>
        <x:v>0.01</x:v>
      </x:c>
      <x:c r="C18" s="32"/>
      <x:c r="D18" s="32"/>
      <x:c r="E18" s="32"/>
      <x:c r="F18" s="32"/>
      <x:c r="G18" s="32"/>
      <x:c r="H18" s="32"/>
      <x:c r="I18" s="32"/>
      <x:c r="J18" s="32"/>
      <x:c r="K18" s="32"/>
      <x:c r="L18" s="32"/>
    </x:row>
    <x:row r="19">
      <x:c r="A19" s="32" t="str">
        <x:v>Unleased beds</x:v>
      </x:c>
      <x:c r="B19" s="104" t="n">
        <x:f>'Assumptions'!D18</x:f>
        <x:v>0.03</x:v>
      </x:c>
      <x:c r="C19" s="32"/>
      <x:c r="D19" s="32"/>
      <x:c r="E19" s="32"/>
      <x:c r="F19" s="32"/>
      <x:c r="G19" s="32"/>
      <x:c r="H19" s="32"/>
      <x:c r="I19" s="32"/>
      <x:c r="J19" s="32"/>
      <x:c r="K19" s="32"/>
      <x:c r="L19" s="32"/>
    </x:row>
    <x:row r="20">
      <x:c r="A20" s="32" t="str">
        <x:v>Bad debt</x:v>
      </x:c>
      <x:c r="B20" s="104" t="n">
        <x:f>'Assumptions'!D19</x:f>
        <x:v>0.005</x:v>
      </x:c>
      <x:c r="C20" s="32"/>
      <x:c r="D20" s="32"/>
      <x:c r="E20" s="32"/>
      <x:c r="F20" s="32"/>
      <x:c r="G20" s="32"/>
      <x:c r="H20" s="32"/>
      <x:c r="I20" s="32"/>
      <x:c r="J20" s="32"/>
      <x:c r="K20" s="32"/>
      <x:c r="L20" s="32"/>
    </x:row>
    <x:row r="21">
      <x:c r="A21" s="32" t="str">
        <x:v>Recurring concessions (months)</x:v>
      </x:c>
      <x:c r="B21" s="102" t="n">
        <x:f>'Assumptions'!D20</x:f>
        <x:v>0.25</x:v>
      </x:c>
      <x:c r="C21" s="32"/>
      <x:c r="D21" s="32"/>
      <x:c r="E21" s="32"/>
      <x:c r="F21" s="32"/>
      <x:c r="G21" s="32"/>
      <x:c r="H21" s="32"/>
      <x:c r="I21" s="32"/>
      <x:c r="J21" s="32"/>
      <x:c r="K21" s="32"/>
      <x:c r="L21" s="32"/>
    </x:row>
    <x:row r="22">
      <x:c r="A22" s="32" t="str">
        <x:v>One-time concession ($/bed)</x:v>
      </x:c>
      <x:c r="B22" s="108" t="n">
        <x:f>'Assumptions'!D21</x:f>
        <x:v>100</x:v>
      </x:c>
      <x:c r="C22" s="32"/>
      <x:c r="D22" s="32"/>
      <x:c r="E22" s="32"/>
      <x:c r="F22" s="32"/>
      <x:c r="G22" s="32"/>
      <x:c r="H22" s="32"/>
      <x:c r="I22" s="32"/>
      <x:c r="J22" s="32"/>
      <x:c r="K22" s="32"/>
      <x:c r="L22" s="32"/>
    </x:row>
    <x:row r="23">
      <x:c r="A23" s="32" t="str">
        <x:v>Mandatory fee ($/bed/month)</x:v>
      </x:c>
      <x:c r="B23" s="108" t="n">
        <x:f>'Assumptions'!D22</x:f>
        <x:v>10</x:v>
      </x:c>
      <x:c r="C23" s="32"/>
      <x:c r="D23" s="32"/>
      <x:c r="E23" s="32"/>
      <x:c r="F23" s="32"/>
      <x:c r="G23" s="32"/>
      <x:c r="H23" s="32"/>
      <x:c r="I23" s="32"/>
      <x:c r="J23" s="32"/>
      <x:c r="K23" s="32"/>
      <x:c r="L23" s="32"/>
    </x:row>
    <x:row r="24">
      <x:c r="A24" s="32" t="str">
        <x:v>Parking income ($/bed/year)</x:v>
      </x:c>
      <x:c r="B24" s="108" t="n">
        <x:f>'Assumptions'!D23</x:f>
        <x:v>400</x:v>
      </x:c>
      <x:c r="C24" s="32"/>
      <x:c r="D24" s="32"/>
      <x:c r="E24" s="32"/>
      <x:c r="F24" s="32"/>
      <x:c r="G24" s="32"/>
      <x:c r="H24" s="32"/>
      <x:c r="I24" s="32"/>
      <x:c r="J24" s="32"/>
      <x:c r="K24" s="32"/>
      <x:c r="L24" s="32"/>
    </x:row>
    <x:row r="25">
      <x:c r="A25" s="32" t="str">
        <x:v>Utility reimbursements ($/bed/year)</x:v>
      </x:c>
      <x:c r="B25" s="108" t="n">
        <x:f>'Assumptions'!D24</x:f>
        <x:v>150</x:v>
      </x:c>
      <x:c r="C25" s="32"/>
      <x:c r="D25" s="32"/>
      <x:c r="E25" s="32"/>
      <x:c r="F25" s="32"/>
      <x:c r="G25" s="32"/>
      <x:c r="H25" s="32"/>
      <x:c r="I25" s="32"/>
      <x:c r="J25" s="32"/>
      <x:c r="K25" s="32"/>
      <x:c r="L25" s="32"/>
    </x:row>
    <x:row r="26">
      <x:c r="A26" s="32" t="str">
        <x:v>Retail income ($/year)</x:v>
      </x:c>
      <x:c r="B26" s="108" t="n">
        <x:f>'Assumptions'!D25</x:f>
        <x:v>0</x:v>
      </x:c>
      <x:c r="C26" s="32"/>
      <x:c r="D26" s="32"/>
      <x:c r="E26" s="32"/>
      <x:c r="F26" s="32"/>
      <x:c r="G26" s="32"/>
      <x:c r="H26" s="32"/>
      <x:c r="I26" s="32"/>
      <x:c r="J26" s="32"/>
      <x:c r="K26" s="32"/>
      <x:c r="L26" s="32"/>
    </x:row>
    <x:row r="27">
      <x:c r="A27" s="32" t="str">
        <x:v>Application/admin income ($/bed/year)</x:v>
      </x:c>
      <x:c r="B27" s="108" t="n">
        <x:f>'Assumptions'!D26</x:f>
        <x:v>125</x:v>
      </x:c>
      <x:c r="C27" s="32"/>
      <x:c r="D27" s="32"/>
      <x:c r="E27" s="32"/>
      <x:c r="F27" s="32"/>
      <x:c r="G27" s="32"/>
      <x:c r="H27" s="32"/>
      <x:c r="I27" s="32"/>
      <x:c r="J27" s="32"/>
      <x:c r="K27" s="32"/>
      <x:c r="L27" s="32"/>
    </x:row>
    <x:row r="28">
      <x:c r="A28" s="32" t="str">
        <x:v>Other recurring income ($/bed/year)</x:v>
      </x:c>
      <x:c r="B28" s="108" t="n">
        <x:f>'Assumptions'!D27</x:f>
        <x:v>60</x:v>
      </x:c>
      <x:c r="C28" s="32"/>
      <x:c r="D28" s="32"/>
      <x:c r="E28" s="32"/>
      <x:c r="F28" s="32"/>
      <x:c r="G28" s="32"/>
      <x:c r="H28" s="32"/>
      <x:c r="I28" s="32"/>
      <x:c r="J28" s="32"/>
      <x:c r="K28" s="32"/>
      <x:c r="L28" s="32"/>
    </x:row>
    <x:row r="29">
      <x:c r="A29" s="32" t="str">
        <x:v>Management fee</x:v>
      </x:c>
      <x:c r="B29" s="104" t="n">
        <x:f>'Assumptions'!D28</x:f>
        <x:v>0.03</x:v>
      </x:c>
      <x:c r="C29" s="32"/>
      <x:c r="D29" s="32"/>
      <x:c r="E29" s="32"/>
      <x:c r="F29" s="32"/>
      <x:c r="G29" s="32"/>
      <x:c r="H29" s="32"/>
      <x:c r="I29" s="32"/>
      <x:c r="J29" s="32"/>
      <x:c r="K29" s="32"/>
      <x:c r="L29" s="32"/>
    </x:row>
    <x:row r="30">
      <x:c r="A30" s="32" t="str">
        <x:v>Replacement reserve ($/bed/year)</x:v>
      </x:c>
      <x:c r="B30" s="108" t="n">
        <x:f>'Assumptions'!D29</x:f>
        <x:v>300</x:v>
      </x:c>
      <x:c r="C30" s="32"/>
      <x:c r="D30" s="32"/>
      <x:c r="E30" s="32"/>
      <x:c r="F30" s="32"/>
      <x:c r="G30" s="32"/>
      <x:c r="H30" s="32"/>
      <x:c r="I30" s="32"/>
      <x:c r="J30" s="32"/>
      <x:c r="K30" s="32"/>
      <x:c r="L30" s="32"/>
    </x:row>
    <x:row r="31">
      <x:c r="A31" s="32" t="str">
        <x:v>Source IDs</x:v>
      </x:c>
      <x:c r="B31" s="91" t="str">
        <x:v>EP-OWN-001; S09; S10; S22; S24; S25</x:v>
      </x:c>
      <x:c r="C31" s="32"/>
      <x:c r="D31" s="32"/>
      <x:c r="E31" s="32"/>
      <x:c r="F31" s="32"/>
      <x:c r="G31" s="32"/>
      <x:c r="H31" s="32"/>
      <x:c r="I31" s="32"/>
      <x:c r="J31" s="32"/>
      <x:c r="K31" s="32"/>
      <x:c r="L31" s="32"/>
    </x:row>
    <x:row r="32">
      <x:c r="A32" s="32"/>
      <x:c r="B32" s="32"/>
      <x:c r="C32" s="32"/>
      <x:c r="D32" s="32"/>
      <x:c r="E32" s="32"/>
      <x:c r="F32" s="32"/>
      <x:c r="G32" s="32"/>
      <x:c r="H32" s="32"/>
      <x:c r="I32" s="32"/>
      <x:c r="J32" s="32"/>
      <x:c r="K32" s="32"/>
      <x:c r="L32" s="32"/>
    </x:row>
    <x:row r="33" ht="19" customHeight="1">
      <x:c r="A33" s="51" t="str">
        <x:v>Revenue model</x:v>
      </x:c>
      <x:c r="B33" s="51"/>
      <x:c r="C33" s="51"/>
      <x:c r="D33" s="51"/>
      <x:c r="E33" s="51"/>
      <x:c r="F33" s="51"/>
      <x:c r="G33" s="51"/>
      <x:c r="H33" s="51"/>
      <x:c r="I33" s="51"/>
      <x:c r="J33" s="51"/>
      <x:c r="K33" s="51"/>
      <x:c r="L33" s="51"/>
    </x:row>
    <x:row r="34">
      <x:c r="A34" s="32" t="str">
        <x:v>Gross potential residential rent</x:v>
      </x:c>
      <x:c r="B34" s="110" t="n">
        <x:f>B6*B14*B11</x:f>
        <x:v>14328000</x:v>
      </x:c>
      <x:c r="C34" s="32"/>
      <x:c r="D34" s="32"/>
      <x:c r="E34" s="32"/>
      <x:c r="F34" s="32"/>
      <x:c r="G34" s="32"/>
      <x:c r="H34" s="32"/>
      <x:c r="I34" s="32"/>
      <x:c r="J34" s="32"/>
      <x:c r="K34" s="32"/>
      <x:c r="L34" s="32"/>
    </x:row>
    <x:row r="35">
      <x:c r="A35" s="32" t="str">
        <x:v>Less: structural vacancy</x:v>
      </x:c>
      <x:c r="B35" s="110" t="n">
        <x:f>B34*B18</x:f>
        <x:v>143280</x:v>
      </x:c>
      <x:c r="C35" s="32"/>
      <x:c r="D35" s="32"/>
      <x:c r="E35" s="32"/>
      <x:c r="F35" s="32"/>
      <x:c r="G35" s="32"/>
      <x:c r="H35" s="32"/>
      <x:c r="I35" s="32"/>
      <x:c r="J35" s="32"/>
      <x:c r="K35" s="32"/>
      <x:c r="L35" s="32"/>
    </x:row>
    <x:row r="36">
      <x:c r="A36" s="32" t="str">
        <x:v>Less: unleased beds</x:v>
      </x:c>
      <x:c r="B36" s="110" t="n">
        <x:f>B34*B19</x:f>
        <x:v>429840</x:v>
      </x:c>
      <x:c r="C36" s="32"/>
      <x:c r="D36" s="32"/>
      <x:c r="E36" s="32"/>
      <x:c r="F36" s="32"/>
      <x:c r="G36" s="32"/>
      <x:c r="H36" s="32"/>
      <x:c r="I36" s="32"/>
      <x:c r="J36" s="32"/>
      <x:c r="K36" s="32"/>
      <x:c r="L36" s="32"/>
    </x:row>
    <x:row r="37">
      <x:c r="A37" s="32" t="str">
        <x:v>Less: bad debt</x:v>
      </x:c>
      <x:c r="B37" s="110" t="n">
        <x:f>B34*B20</x:f>
        <x:v>71640</x:v>
      </x:c>
      <x:c r="C37" s="32"/>
      <x:c r="D37" s="32"/>
      <x:c r="E37" s="32"/>
      <x:c r="F37" s="32"/>
      <x:c r="G37" s="32"/>
      <x:c r="H37" s="32"/>
      <x:c r="I37" s="32"/>
      <x:c r="J37" s="32"/>
      <x:c r="K37" s="32"/>
      <x:c r="L37" s="32"/>
    </x:row>
    <x:row r="38">
      <x:c r="A38" s="32" t="str">
        <x:v>Less: recurring concessions</x:v>
      </x:c>
      <x:c r="B38" s="110" t="n">
        <x:f>B6*B14*B21</x:f>
        <x:v>298500</x:v>
      </x:c>
      <x:c r="C38" s="32"/>
      <x:c r="D38" s="32"/>
      <x:c r="E38" s="32"/>
      <x:c r="F38" s="32"/>
      <x:c r="G38" s="32"/>
      <x:c r="H38" s="32"/>
      <x:c r="I38" s="32"/>
      <x:c r="J38" s="32"/>
      <x:c r="K38" s="32"/>
      <x:c r="L38" s="32"/>
    </x:row>
    <x:row r="39">
      <x:c r="A39" s="32" t="str">
        <x:v>Less: one-time concessions</x:v>
      </x:c>
      <x:c r="B39" s="110" t="n">
        <x:f>B6*B22</x:f>
        <x:v>79600</x:v>
      </x:c>
      <x:c r="C39" s="32"/>
      <x:c r="D39" s="32"/>
      <x:c r="E39" s="32"/>
      <x:c r="F39" s="32"/>
      <x:c r="G39" s="32"/>
      <x:c r="H39" s="32"/>
      <x:c r="I39" s="32"/>
      <x:c r="J39" s="32"/>
      <x:c r="K39" s="32"/>
      <x:c r="L39" s="32"/>
    </x:row>
    <x:row r="40">
      <x:c r="A40" s="120" t="str">
        <x:v>Net residential revenue</x:v>
      </x:c>
      <x:c r="B40" s="121" t="n">
        <x:f>B34-SUM(B35:B39)</x:f>
        <x:v>13305140</x:v>
      </x:c>
      <x:c r="C40" s="32"/>
      <x:c r="D40" s="32"/>
      <x:c r="E40" s="32"/>
      <x:c r="F40" s="32"/>
      <x:c r="G40" s="32"/>
      <x:c r="H40" s="32"/>
      <x:c r="I40" s="32"/>
      <x:c r="J40" s="32"/>
      <x:c r="K40" s="32"/>
      <x:c r="L40" s="32"/>
    </x:row>
    <x:row r="41">
      <x:c r="A41" s="32" t="str">
        <x:v>Mandatory resident fees</x:v>
      </x:c>
      <x:c r="B41" s="110" t="n">
        <x:f>B6*B23*B11</x:f>
        <x:v>95520</x:v>
      </x:c>
      <x:c r="C41" s="32"/>
      <x:c r="D41" s="32"/>
      <x:c r="E41" s="32"/>
      <x:c r="F41" s="32"/>
      <x:c r="G41" s="32"/>
      <x:c r="H41" s="32"/>
      <x:c r="I41" s="32"/>
      <x:c r="J41" s="32"/>
      <x:c r="K41" s="32"/>
      <x:c r="L41" s="32"/>
    </x:row>
    <x:row r="42">
      <x:c r="A42" s="32" t="str">
        <x:v>Parking</x:v>
      </x:c>
      <x:c r="B42" s="110" t="n">
        <x:f>B6*B24</x:f>
        <x:v>318400</x:v>
      </x:c>
      <x:c r="C42" s="32"/>
      <x:c r="D42" s="32"/>
      <x:c r="E42" s="32"/>
      <x:c r="F42" s="32"/>
      <x:c r="G42" s="32"/>
      <x:c r="H42" s="32"/>
      <x:c r="I42" s="32"/>
      <x:c r="J42" s="32"/>
      <x:c r="K42" s="32"/>
      <x:c r="L42" s="32"/>
    </x:row>
    <x:row r="43">
      <x:c r="A43" s="32" t="str">
        <x:v>Utility reimbursements</x:v>
      </x:c>
      <x:c r="B43" s="110" t="n">
        <x:f>B6*B25</x:f>
        <x:v>119400</x:v>
      </x:c>
      <x:c r="C43" s="32"/>
      <x:c r="D43" s="32"/>
      <x:c r="E43" s="32"/>
      <x:c r="F43" s="32"/>
      <x:c r="G43" s="32"/>
      <x:c r="H43" s="32"/>
      <x:c r="I43" s="32"/>
      <x:c r="J43" s="32"/>
      <x:c r="K43" s="32"/>
      <x:c r="L43" s="32"/>
    </x:row>
    <x:row r="44">
      <x:c r="A44" s="32" t="str">
        <x:v>Retail income</x:v>
      </x:c>
      <x:c r="B44" s="110" t="n">
        <x:f>B26</x:f>
        <x:v>0</x:v>
      </x:c>
      <x:c r="C44" s="32"/>
      <x:c r="D44" s="32"/>
      <x:c r="E44" s="32"/>
      <x:c r="F44" s="32"/>
      <x:c r="G44" s="32"/>
      <x:c r="H44" s="32"/>
      <x:c r="I44" s="32"/>
      <x:c r="J44" s="32"/>
      <x:c r="K44" s="32"/>
      <x:c r="L44" s="32"/>
    </x:row>
    <x:row r="45">
      <x:c r="A45" s="32" t="str">
        <x:v>Application/admin income</x:v>
      </x:c>
      <x:c r="B45" s="110" t="n">
        <x:f>B6*B27</x:f>
        <x:v>99500</x:v>
      </x:c>
      <x:c r="C45" s="32"/>
      <x:c r="D45" s="32"/>
      <x:c r="E45" s="32"/>
      <x:c r="F45" s="32"/>
      <x:c r="G45" s="32"/>
      <x:c r="H45" s="32"/>
      <x:c r="I45" s="32"/>
      <x:c r="J45" s="32"/>
      <x:c r="K45" s="32"/>
      <x:c r="L45" s="32"/>
    </x:row>
    <x:row r="46">
      <x:c r="A46" s="32" t="str">
        <x:v>Other recurring income</x:v>
      </x:c>
      <x:c r="B46" s="110" t="n">
        <x:f>B6*B28</x:f>
        <x:v>47760</x:v>
      </x:c>
      <x:c r="C46" s="32"/>
      <x:c r="D46" s="32"/>
      <x:c r="E46" s="32"/>
      <x:c r="F46" s="32"/>
      <x:c r="G46" s="32"/>
      <x:c r="H46" s="32"/>
      <x:c r="I46" s="32"/>
      <x:c r="J46" s="32"/>
      <x:c r="K46" s="32"/>
      <x:c r="L46" s="32"/>
    </x:row>
    <x:row r="47">
      <x:c r="A47" s="120" t="str">
        <x:v>Total other income</x:v>
      </x:c>
      <x:c r="B47" s="121" t="n">
        <x:f>SUM(B41:B46)</x:f>
        <x:v>680580</x:v>
      </x:c>
      <x:c r="C47" s="32"/>
      <x:c r="D47" s="32"/>
      <x:c r="E47" s="32"/>
      <x:c r="F47" s="32"/>
      <x:c r="G47" s="32"/>
      <x:c r="H47" s="32"/>
      <x:c r="I47" s="32"/>
      <x:c r="J47" s="32"/>
      <x:c r="K47" s="32"/>
      <x:c r="L47" s="32"/>
    </x:row>
    <x:row r="48">
      <x:c r="A48" s="124" t="str">
        <x:v>Effective gross income</x:v>
      </x:c>
      <x:c r="B48" s="125" t="n">
        <x:f>B40+B47</x:f>
        <x:v>13985720</x:v>
      </x:c>
      <x:c r="C48" s="32"/>
      <x:c r="D48" s="32"/>
      <x:c r="E48" s="32"/>
      <x:c r="F48" s="32"/>
      <x:c r="G48" s="32"/>
      <x:c r="H48" s="32"/>
      <x:c r="I48" s="32"/>
      <x:c r="J48" s="32"/>
      <x:c r="K48" s="32"/>
      <x:c r="L48" s="32"/>
    </x:row>
    <x:row r="49">
      <x:c r="A49" s="32" t="str">
        <x:v>Revenue per bed</x:v>
      </x:c>
      <x:c r="B49" s="110" t="n">
        <x:f>B48/B6</x:f>
        <x:v>17570</x:v>
      </x:c>
      <x:c r="C49" s="32"/>
      <x:c r="D49" s="32"/>
      <x:c r="E49" s="32"/>
      <x:c r="F49" s="32"/>
      <x:c r="G49" s="32"/>
      <x:c r="H49" s="32"/>
      <x:c r="I49" s="32"/>
      <x:c r="J49" s="32"/>
      <x:c r="K49" s="32"/>
      <x:c r="L49" s="32"/>
    </x:row>
    <x:row r="50">
      <x:c r="A50" s="32" t="str">
        <x:v>Other income / total revenue</x:v>
      </x:c>
      <x:c r="B50" s="110" t="n">
        <x:f>B47/B48</x:f>
        <x:v>0.048662492885600456</x:v>
      </x:c>
      <x:c r="C50" s="32"/>
      <x:c r="D50" s="32"/>
      <x:c r="E50" s="32"/>
      <x:c r="F50" s="32"/>
      <x:c r="G50" s="32"/>
      <x:c r="H50" s="32"/>
      <x:c r="I50" s="32"/>
      <x:c r="J50" s="32"/>
      <x:c r="K50" s="32"/>
      <x:c r="L50" s="32"/>
    </x:row>
    <x:row r="51">
      <x:c r="A51" s="32" t="str">
        <x:v>Face rent per contracted month</x:v>
      </x:c>
      <x:c r="B51" s="110" t="n">
        <x:f>B14</x:f>
        <x:v>1500</x:v>
      </x:c>
      <x:c r="C51" s="32"/>
      <x:c r="D51" s="32"/>
      <x:c r="E51" s="32"/>
      <x:c r="F51" s="32"/>
      <x:c r="G51" s="32"/>
      <x:c r="H51" s="32"/>
      <x:c r="I51" s="32"/>
      <x:c r="J51" s="32"/>
      <x:c r="K51" s="32"/>
      <x:c r="L51" s="32"/>
    </x:row>
    <x:row r="52">
      <x:c r="A52" s="32" t="str">
        <x:v>Effective residential rent per contracted month</x:v>
      </x:c>
      <x:c r="B52" s="110" t="n">
        <x:f>B40/B6/B11</x:f>
        <x:v>1392.9166666666667</x:v>
      </x:c>
      <x:c r="C52" s="32"/>
      <x:c r="D52" s="32"/>
      <x:c r="E52" s="32"/>
      <x:c r="F52" s="32"/>
      <x:c r="G52" s="32"/>
      <x:c r="H52" s="32"/>
      <x:c r="I52" s="32"/>
      <x:c r="J52" s="32"/>
      <x:c r="K52" s="32"/>
      <x:c r="L52" s="32"/>
    </x:row>
    <x:row r="53">
      <x:c r="A53" s="32" t="str">
        <x:v>Face-to-effective gap</x:v>
      </x:c>
      <x:c r="B53" s="110" t="n">
        <x:f>B51-B52</x:f>
        <x:v>107.08333333333326</x:v>
      </x:c>
      <x:c r="C53" s="32"/>
      <x:c r="D53" s="32"/>
      <x:c r="E53" s="32"/>
      <x:c r="F53" s="32"/>
      <x:c r="G53" s="32"/>
      <x:c r="H53" s="32"/>
      <x:c r="I53" s="32"/>
      <x:c r="J53" s="32"/>
      <x:c r="K53" s="32"/>
      <x:c r="L53" s="32"/>
    </x:row>
    <x:row r="54">
      <x:c r="A54" s="32" t="str">
        <x:v>Economic occupancy</x:v>
      </x:c>
      <x:c r="B54" s="106" t="n">
        <x:f>B40/B34</x:f>
        <x:v>0.9286111111111112</x:v>
      </x:c>
      <x:c r="C54" s="32"/>
      <x:c r="D54" s="32"/>
      <x:c r="E54" s="32"/>
      <x:c r="F54" s="32"/>
      <x:c r="G54" s="32"/>
      <x:c r="H54" s="32"/>
      <x:c r="I54" s="32"/>
      <x:c r="J54" s="32"/>
      <x:c r="K54" s="32"/>
      <x:c r="L54" s="32"/>
    </x:row>
    <x:row r="55">
      <x:c r="A55" s="32"/>
      <x:c r="B55" s="32"/>
      <x:c r="C55" s="32"/>
      <x:c r="D55" s="32"/>
      <x:c r="E55" s="32"/>
      <x:c r="F55" s="32"/>
      <x:c r="G55" s="32"/>
      <x:c r="H55" s="32"/>
      <x:c r="I55" s="32"/>
      <x:c r="J55" s="32"/>
      <x:c r="K55" s="32"/>
      <x:c r="L55" s="32"/>
    </x:row>
    <x:row r="56" ht="19" customHeight="1">
      <x:c r="A56" s="51" t="str">
        <x:v>Operating expenses and NOI</x:v>
      </x:c>
      <x:c r="B56" s="51"/>
      <x:c r="C56" s="51"/>
      <x:c r="D56" s="51"/>
      <x:c r="E56" s="51"/>
      <x:c r="F56" s="51"/>
      <x:c r="G56" s="51"/>
      <x:c r="H56" s="51"/>
      <x:c r="I56" s="51"/>
      <x:c r="J56" s="51"/>
      <x:c r="K56" s="51"/>
      <x:c r="L56" s="51"/>
    </x:row>
    <x:row r="57">
      <x:c r="A57" s="32" t="str">
        <x:v>Property taxes</x:v>
      </x:c>
      <x:c r="B57" s="108" t="n">
        <x:f>'Assumptions'!D52</x:f>
        <x:v>2000000</x:v>
      </x:c>
      <x:c r="C57" s="32"/>
      <x:c r="D57" s="32"/>
      <x:c r="E57" s="32"/>
      <x:c r="F57" s="32"/>
      <x:c r="G57" s="32"/>
      <x:c r="H57" s="32"/>
      <x:c r="I57" s="32"/>
      <x:c r="J57" s="32"/>
      <x:c r="K57" s="32"/>
      <x:c r="L57" s="32"/>
    </x:row>
    <x:row r="58">
      <x:c r="A58" s="32" t="str">
        <x:v>Insurance</x:v>
      </x:c>
      <x:c r="B58" s="108" t="n">
        <x:f>'Assumptions'!D53</x:f>
        <x:v>400000</x:v>
      </x:c>
      <x:c r="C58" s="32"/>
      <x:c r="D58" s="32"/>
      <x:c r="E58" s="32"/>
      <x:c r="F58" s="32"/>
      <x:c r="G58" s="32"/>
      <x:c r="H58" s="32"/>
      <x:c r="I58" s="32"/>
      <x:c r="J58" s="32"/>
      <x:c r="K58" s="32"/>
      <x:c r="L58" s="32"/>
    </x:row>
    <x:row r="59">
      <x:c r="A59" s="32" t="str">
        <x:v>Payroll</x:v>
      </x:c>
      <x:c r="B59" s="108" t="n">
        <x:f>'Assumptions'!D54</x:f>
        <x:v>550000</x:v>
      </x:c>
      <x:c r="C59" s="32"/>
      <x:c r="D59" s="32"/>
      <x:c r="E59" s="32"/>
      <x:c r="F59" s="32"/>
      <x:c r="G59" s="32"/>
      <x:c r="H59" s="32"/>
      <x:c r="I59" s="32"/>
      <x:c r="J59" s="32"/>
      <x:c r="K59" s="32"/>
      <x:c r="L59" s="32"/>
    </x:row>
    <x:row r="60">
      <x:c r="A60" s="32" t="str">
        <x:v>Repairs and maintenance</x:v>
      </x:c>
      <x:c r="B60" s="108" t="n">
        <x:f>'Assumptions'!D55</x:f>
        <x:v>400000</x:v>
      </x:c>
      <x:c r="C60" s="32"/>
      <x:c r="D60" s="32"/>
      <x:c r="E60" s="32"/>
      <x:c r="F60" s="32"/>
      <x:c r="G60" s="32"/>
      <x:c r="H60" s="32"/>
      <x:c r="I60" s="32"/>
      <x:c r="J60" s="32"/>
      <x:c r="K60" s="32"/>
      <x:c r="L60" s="32"/>
    </x:row>
    <x:row r="61">
      <x:c r="A61" s="32" t="str">
        <x:v>Utilities</x:v>
      </x:c>
      <x:c r="B61" s="108" t="n">
        <x:f>'Assumptions'!D56</x:f>
        <x:v>350000</x:v>
      </x:c>
      <x:c r="C61" s="32"/>
      <x:c r="D61" s="32"/>
      <x:c r="E61" s="32"/>
      <x:c r="F61" s="32"/>
      <x:c r="G61" s="32"/>
      <x:c r="H61" s="32"/>
      <x:c r="I61" s="32"/>
      <x:c r="J61" s="32"/>
      <x:c r="K61" s="32"/>
      <x:c r="L61" s="32"/>
    </x:row>
    <x:row r="62">
      <x:c r="A62" s="32" t="str">
        <x:v>Security</x:v>
      </x:c>
      <x:c r="B62" s="108" t="n">
        <x:f>'Assumptions'!D57</x:f>
        <x:v>120000</x:v>
      </x:c>
      <x:c r="C62" s="32"/>
      <x:c r="D62" s="32"/>
      <x:c r="E62" s="32"/>
      <x:c r="F62" s="32"/>
      <x:c r="G62" s="32"/>
      <x:c r="H62" s="32"/>
      <x:c r="I62" s="32"/>
      <x:c r="J62" s="32"/>
      <x:c r="K62" s="32"/>
      <x:c r="L62" s="32"/>
    </x:row>
    <x:row r="63">
      <x:c r="A63" s="32" t="str">
        <x:v>Cleaning</x:v>
      </x:c>
      <x:c r="B63" s="108" t="n">
        <x:f>'Assumptions'!D58</x:f>
        <x:v>180000</x:v>
      </x:c>
      <x:c r="C63" s="32"/>
      <x:c r="D63" s="32"/>
      <x:c r="E63" s="32"/>
      <x:c r="F63" s="32"/>
      <x:c r="G63" s="32"/>
      <x:c r="H63" s="32"/>
      <x:c r="I63" s="32"/>
      <x:c r="J63" s="32"/>
      <x:c r="K63" s="32"/>
      <x:c r="L63" s="32"/>
    </x:row>
    <x:row r="64">
      <x:c r="A64" s="32" t="str">
        <x:v>Contract services</x:v>
      </x:c>
      <x:c r="B64" s="108" t="n">
        <x:f>'Assumptions'!D59</x:f>
        <x:v>180000</x:v>
      </x:c>
      <x:c r="C64" s="32"/>
      <x:c r="D64" s="32"/>
      <x:c r="E64" s="32"/>
      <x:c r="F64" s="32"/>
      <x:c r="G64" s="32"/>
      <x:c r="H64" s="32"/>
      <x:c r="I64" s="32"/>
      <x:c r="J64" s="32"/>
      <x:c r="K64" s="32"/>
      <x:c r="L64" s="32"/>
    </x:row>
    <x:row r="65">
      <x:c r="A65" s="32" t="str">
        <x:v>Turnover</x:v>
      </x:c>
      <x:c r="B65" s="108" t="n">
        <x:f>'Assumptions'!D60</x:f>
        <x:v>260000</x:v>
      </x:c>
      <x:c r="C65" s="32"/>
      <x:c r="D65" s="32"/>
      <x:c r="E65" s="32"/>
      <x:c r="F65" s="32"/>
      <x:c r="G65" s="32"/>
      <x:c r="H65" s="32"/>
      <x:c r="I65" s="32"/>
      <x:c r="J65" s="32"/>
      <x:c r="K65" s="32"/>
      <x:c r="L65" s="32"/>
    </x:row>
    <x:row r="66">
      <x:c r="A66" s="32" t="str">
        <x:v>Marketing and leasing</x:v>
      </x:c>
      <x:c r="B66" s="108" t="n">
        <x:f>'Assumptions'!D61</x:f>
        <x:v>160000</x:v>
      </x:c>
      <x:c r="C66" s="32"/>
      <x:c r="D66" s="32"/>
      <x:c r="E66" s="32"/>
      <x:c r="F66" s="32"/>
      <x:c r="G66" s="32"/>
      <x:c r="H66" s="32"/>
      <x:c r="I66" s="32"/>
      <x:c r="J66" s="32"/>
      <x:c r="K66" s="32"/>
      <x:c r="L66" s="32"/>
    </x:row>
    <x:row r="67">
      <x:c r="A67" s="32" t="str">
        <x:v>Administrative</x:v>
      </x:c>
      <x:c r="B67" s="108" t="n">
        <x:f>'Assumptions'!D62</x:f>
        <x:v>140000</x:v>
      </x:c>
      <x:c r="C67" s="32"/>
      <x:c r="D67" s="32"/>
      <x:c r="E67" s="32"/>
      <x:c r="F67" s="32"/>
      <x:c r="G67" s="32"/>
      <x:c r="H67" s="32"/>
      <x:c r="I67" s="32"/>
      <x:c r="J67" s="32"/>
      <x:c r="K67" s="32"/>
      <x:c r="L67" s="32"/>
    </x:row>
    <x:row r="68">
      <x:c r="A68" s="32" t="str">
        <x:v>Ground rent</x:v>
      </x:c>
      <x:c r="B68" s="108" t="n">
        <x:f>'Assumptions'!D63</x:f>
        <x:v>0</x:v>
      </x:c>
      <x:c r="C68" s="32"/>
      <x:c r="D68" s="32"/>
      <x:c r="E68" s="32"/>
      <x:c r="F68" s="32"/>
      <x:c r="G68" s="32"/>
      <x:c r="H68" s="32"/>
      <x:c r="I68" s="32"/>
      <x:c r="J68" s="32"/>
      <x:c r="K68" s="32"/>
      <x:c r="L68" s="32"/>
    </x:row>
    <x:row r="69">
      <x:c r="A69" s="32" t="str">
        <x:v>Retail expense</x:v>
      </x:c>
      <x:c r="B69" s="108" t="n">
        <x:f>'Assumptions'!D64</x:f>
        <x:v>80000</x:v>
      </x:c>
      <x:c r="C69" s="32"/>
      <x:c r="D69" s="32"/>
      <x:c r="E69" s="32"/>
      <x:c r="F69" s="32"/>
      <x:c r="G69" s="32"/>
      <x:c r="H69" s="32"/>
      <x:c r="I69" s="32"/>
      <x:c r="J69" s="32"/>
      <x:c r="K69" s="32"/>
      <x:c r="L69" s="32"/>
    </x:row>
    <x:row r="70">
      <x:c r="A70" s="32" t="str">
        <x:v>Furniture replacement</x:v>
      </x:c>
      <x:c r="B70" s="108" t="n">
        <x:f>'Assumptions'!D65</x:f>
        <x:v>150000</x:v>
      </x:c>
      <x:c r="C70" s="32"/>
      <x:c r="D70" s="32"/>
      <x:c r="E70" s="32"/>
      <x:c r="F70" s="32"/>
      <x:c r="G70" s="32"/>
      <x:c r="H70" s="32"/>
      <x:c r="I70" s="32"/>
      <x:c r="J70" s="32"/>
      <x:c r="K70" s="32"/>
      <x:c r="L70" s="32"/>
    </x:row>
    <x:row r="71">
      <x:c r="A71" s="32" t="str">
        <x:v>Management fee</x:v>
      </x:c>
      <x:c r="B71" s="110" t="n">
        <x:f>B48*B29</x:f>
        <x:v>419571.6</x:v>
      </x:c>
      <x:c r="C71" s="32"/>
      <x:c r="D71" s="32"/>
      <x:c r="E71" s="32"/>
      <x:c r="F71" s="32"/>
      <x:c r="G71" s="32"/>
      <x:c r="H71" s="32"/>
      <x:c r="I71" s="32"/>
      <x:c r="J71" s="32"/>
      <x:c r="K71" s="32"/>
      <x:c r="L71" s="32"/>
    </x:row>
    <x:row r="72">
      <x:c r="A72" s="120" t="str">
        <x:v>Total operating expenses</x:v>
      </x:c>
      <x:c r="B72" s="121" t="n">
        <x:f>SUM(B57:B71)</x:f>
        <x:v>5389571.6</x:v>
      </x:c>
      <x:c r="C72" s="32"/>
      <x:c r="D72" s="32"/>
      <x:c r="E72" s="32"/>
      <x:c r="F72" s="32"/>
      <x:c r="G72" s="32"/>
      <x:c r="H72" s="32"/>
      <x:c r="I72" s="32"/>
      <x:c r="J72" s="32"/>
      <x:c r="K72" s="32"/>
      <x:c r="L72" s="32"/>
    </x:row>
    <x:row r="73">
      <x:c r="A73" s="124" t="str">
        <x:v>Net operating income</x:v>
      </x:c>
      <x:c r="B73" s="125" t="n">
        <x:f>B48-B72</x:f>
        <x:v>8596148.4</x:v>
      </x:c>
      <x:c r="C73" s="32"/>
      <x:c r="D73" s="32"/>
      <x:c r="E73" s="32"/>
      <x:c r="F73" s="32"/>
      <x:c r="G73" s="32"/>
      <x:c r="H73" s="32"/>
      <x:c r="I73" s="32"/>
      <x:c r="J73" s="32"/>
      <x:c r="K73" s="32"/>
      <x:c r="L73" s="32"/>
    </x:row>
    <x:row r="74">
      <x:c r="A74" s="32" t="str">
        <x:v>NOI margin</x:v>
      </x:c>
      <x:c r="B74" s="110" t="n">
        <x:f>B73/B48</x:f>
        <x:v>0.6146375302808865</x:v>
      </x:c>
      <x:c r="C74" s="32"/>
      <x:c r="D74" s="32"/>
      <x:c r="E74" s="32"/>
      <x:c r="F74" s="32"/>
      <x:c r="G74" s="32"/>
      <x:c r="H74" s="32"/>
      <x:c r="I74" s="32"/>
      <x:c r="J74" s="32"/>
      <x:c r="K74" s="32"/>
      <x:c r="L74" s="32"/>
    </x:row>
    <x:row r="75">
      <x:c r="A75" s="32" t="str">
        <x:v>NOI per bed</x:v>
      </x:c>
      <x:c r="B75" s="110" t="n">
        <x:f>B73/B6</x:f>
        <x:v>10799.181407035176</x:v>
      </x:c>
      <x:c r="C75" s="32"/>
      <x:c r="D75" s="32"/>
      <x:c r="E75" s="32"/>
      <x:c r="F75" s="32"/>
      <x:c r="G75" s="32"/>
      <x:c r="H75" s="32"/>
      <x:c r="I75" s="32"/>
      <x:c r="J75" s="32"/>
      <x:c r="K75" s="32"/>
      <x:c r="L75" s="32"/>
    </x:row>
    <x:row r="76">
      <x:c r="A76" s="32" t="str">
        <x:v>Replacement reserve</x:v>
      </x:c>
      <x:c r="B76" s="110" t="n">
        <x:f>B6*B30</x:f>
        <x:v>238800</x:v>
      </x:c>
      <x:c r="C76" s="32"/>
      <x:c r="D76" s="32"/>
      <x:c r="E76" s="32"/>
      <x:c r="F76" s="32"/>
      <x:c r="G76" s="32"/>
      <x:c r="H76" s="32"/>
      <x:c r="I76" s="32"/>
      <x:c r="J76" s="32"/>
      <x:c r="K76" s="32"/>
      <x:c r="L76" s="32"/>
    </x:row>
    <x:row r="77">
      <x:c r="A77" s="120" t="str">
        <x:v>Net cash flow after reserve</x:v>
      </x:c>
      <x:c r="B77" s="121" t="n">
        <x:f>B73-B76</x:f>
        <x:v>8357348.4</x:v>
      </x:c>
      <x:c r="C77" s="32"/>
      <x:c r="D77" s="32"/>
      <x:c r="E77" s="32"/>
      <x:c r="F77" s="32"/>
      <x:c r="G77" s="32"/>
      <x:c r="H77" s="32"/>
      <x:c r="I77" s="32"/>
      <x:c r="J77" s="32"/>
      <x:c r="K77" s="32"/>
      <x:c r="L77" s="32"/>
    </x:row>
    <x:row r="78">
      <x:c r="A78" s="32" t="str">
        <x:v>Expense per bed</x:v>
      </x:c>
      <x:c r="B78" s="110" t="n">
        <x:f>B72/B6</x:f>
        <x:v>6770.818592964823</x:v>
      </x:c>
      <x:c r="C78" s="32"/>
      <x:c r="D78" s="32"/>
      <x:c r="E78" s="32"/>
      <x:c r="F78" s="32"/>
      <x:c r="G78" s="32"/>
      <x:c r="H78" s="32"/>
      <x:c r="I78" s="32"/>
      <x:c r="J78" s="32"/>
      <x:c r="K78" s="32"/>
      <x:c r="L78" s="32"/>
    </x:row>
    <x:row r="79">
      <x:c r="A79" s="32" t="str">
        <x:v>Break-even occupancy</x:v>
      </x:c>
      <x:c r="B79" s="106" t="n">
        <x:f>MAX(0,(B72+B76-B47)/B34)</x:f>
        <x:v>0.3453232551647124</x:v>
      </x:c>
      <x:c r="C79" s="32"/>
      <x:c r="D79" s="32"/>
      <x:c r="E79" s="32"/>
      <x:c r="F79" s="32"/>
      <x:c r="G79" s="32"/>
      <x:c r="H79" s="32"/>
      <x:c r="I79" s="32"/>
      <x:c r="J79" s="32"/>
      <x:c r="K79" s="32"/>
      <x:c r="L79" s="32"/>
    </x:row>
    <x:row r="80">
      <x:c r="A80" s="32"/>
      <x:c r="B80" s="32"/>
      <x:c r="C80" s="32"/>
      <x:c r="D80" s="32"/>
      <x:c r="E80" s="32"/>
      <x:c r="F80" s="32"/>
      <x:c r="G80" s="32"/>
      <x:c r="H80" s="32"/>
      <x:c r="I80" s="32"/>
      <x:c r="J80" s="32"/>
      <x:c r="K80" s="32"/>
      <x:c r="L80" s="32"/>
    </x:row>
    <x:row r="81" ht="19" customHeight="1">
      <x:c r="A81" s="51" t="str">
        <x:v>Acquisition basis and current value</x:v>
      </x:c>
      <x:c r="B81" s="51"/>
      <x:c r="C81" s="51"/>
      <x:c r="D81" s="51"/>
      <x:c r="E81" s="51"/>
      <x:c r="F81" s="51"/>
      <x:c r="G81" s="51"/>
      <x:c r="H81" s="51"/>
      <x:c r="I81" s="51"/>
      <x:c r="J81" s="51"/>
      <x:c r="K81" s="51"/>
      <x:c r="L81" s="51"/>
    </x:row>
    <x:row r="82">
      <x:c r="A82" s="32" t="str">
        <x:v>Basis - low</x:v>
      </x:c>
      <x:c r="B82" s="108" t="n">
        <x:f>'Assumptions'!D30</x:f>
        <x:v>140000000</x:v>
      </x:c>
      <x:c r="C82" s="32"/>
      <x:c r="D82" s="32"/>
      <x:c r="E82" s="32"/>
      <x:c r="F82" s="32"/>
      <x:c r="G82" s="32"/>
      <x:c r="H82" s="32"/>
      <x:c r="I82" s="32"/>
      <x:c r="J82" s="32"/>
      <x:c r="K82" s="32"/>
      <x:c r="L82" s="32"/>
    </x:row>
    <x:row r="83">
      <x:c r="A83" s="32" t="str">
        <x:v>Basis - central</x:v>
      </x:c>
      <x:c r="B83" s="108" t="n">
        <x:f>'Assumptions'!D31</x:f>
        <x:v>160000000</x:v>
      </x:c>
      <x:c r="C83" s="32"/>
      <x:c r="D83" s="32"/>
      <x:c r="E83" s="32"/>
      <x:c r="F83" s="32"/>
      <x:c r="G83" s="32"/>
      <x:c r="H83" s="32"/>
      <x:c r="I83" s="32"/>
      <x:c r="J83" s="32"/>
      <x:c r="K83" s="32"/>
      <x:c r="L83" s="32"/>
    </x:row>
    <x:row r="84">
      <x:c r="A84" s="32" t="str">
        <x:v>Basis - high</x:v>
      </x:c>
      <x:c r="B84" s="108" t="n">
        <x:f>'Assumptions'!D32</x:f>
        <x:v>180000000</x:v>
      </x:c>
      <x:c r="C84" s="32"/>
      <x:c r="D84" s="32"/>
      <x:c r="E84" s="32"/>
      <x:c r="F84" s="32"/>
      <x:c r="G84" s="32"/>
      <x:c r="H84" s="32"/>
      <x:c r="I84" s="32"/>
      <x:c r="J84" s="32"/>
      <x:c r="K84" s="32"/>
      <x:c r="L84" s="32"/>
    </x:row>
    <x:row r="85">
      <x:c r="A85" s="32" t="str">
        <x:v>Cap rate - low</x:v>
      </x:c>
      <x:c r="B85" s="104" t="n">
        <x:f>'Assumptions'!D33</x:f>
        <x:v>0.05</x:v>
      </x:c>
      <x:c r="C85" s="32"/>
      <x:c r="D85" s="32"/>
      <x:c r="E85" s="32"/>
      <x:c r="F85" s="32"/>
      <x:c r="G85" s="32"/>
      <x:c r="H85" s="32"/>
      <x:c r="I85" s="32"/>
      <x:c r="J85" s="32"/>
      <x:c r="K85" s="32"/>
      <x:c r="L85" s="32"/>
    </x:row>
    <x:row r="86">
      <x:c r="A86" s="32" t="str">
        <x:v>Cap rate - central</x:v>
      </x:c>
      <x:c r="B86" s="104" t="n">
        <x:f>'Assumptions'!D34</x:f>
        <x:v>0.055</x:v>
      </x:c>
      <x:c r="C86" s="32"/>
      <x:c r="D86" s="32"/>
      <x:c r="E86" s="32"/>
      <x:c r="F86" s="32"/>
      <x:c r="G86" s="32"/>
      <x:c r="H86" s="32"/>
      <x:c r="I86" s="32"/>
      <x:c r="J86" s="32"/>
      <x:c r="K86" s="32"/>
      <x:c r="L86" s="32"/>
    </x:row>
    <x:row r="87">
      <x:c r="A87" s="32" t="str">
        <x:v>Cap rate - high</x:v>
      </x:c>
      <x:c r="B87" s="104" t="n">
        <x:f>'Assumptions'!D35</x:f>
        <x:v>0.06</x:v>
      </x:c>
      <x:c r="C87" s="32"/>
      <x:c r="D87" s="32"/>
      <x:c r="E87" s="32"/>
      <x:c r="F87" s="32"/>
      <x:c r="G87" s="32"/>
      <x:c r="H87" s="32"/>
      <x:c r="I87" s="32"/>
      <x:c r="J87" s="32"/>
      <x:c r="K87" s="32"/>
      <x:c r="L87" s="32"/>
    </x:row>
    <x:row r="88">
      <x:c r="A88" s="120" t="str">
        <x:v>Current value - low</x:v>
      </x:c>
      <x:c r="B88" s="121" t="n">
        <x:f>B73/B87</x:f>
        <x:v>143269140</x:v>
      </x:c>
      <x:c r="C88" s="32"/>
      <x:c r="D88" s="32"/>
      <x:c r="E88" s="32"/>
      <x:c r="F88" s="32"/>
      <x:c r="G88" s="32"/>
      <x:c r="H88" s="32"/>
      <x:c r="I88" s="32"/>
      <x:c r="J88" s="32"/>
      <x:c r="K88" s="32"/>
      <x:c r="L88" s="32"/>
    </x:row>
    <x:row r="89">
      <x:c r="A89" s="124" t="str">
        <x:v>Current value - central</x:v>
      </x:c>
      <x:c r="B89" s="125" t="n">
        <x:f>B73/B86</x:f>
        <x:v>156293607.27272728</x:v>
      </x:c>
      <x:c r="C89" s="32"/>
      <x:c r="D89" s="32"/>
      <x:c r="E89" s="32"/>
      <x:c r="F89" s="32"/>
      <x:c r="G89" s="32"/>
      <x:c r="H89" s="32"/>
      <x:c r="I89" s="32"/>
      <x:c r="J89" s="32"/>
      <x:c r="K89" s="32"/>
      <x:c r="L89" s="32"/>
    </x:row>
    <x:row r="90">
      <x:c r="A90" s="124" t="str">
        <x:v>Current value - high</x:v>
      </x:c>
      <x:c r="B90" s="125" t="n">
        <x:f>B73/B85</x:f>
        <x:v>171922968</x:v>
      </x:c>
      <x:c r="C90" s="32"/>
      <x:c r="D90" s="32"/>
      <x:c r="E90" s="32"/>
      <x:c r="F90" s="32"/>
      <x:c r="G90" s="32"/>
      <x:c r="H90" s="32"/>
      <x:c r="I90" s="32"/>
      <x:c r="J90" s="32"/>
      <x:c r="K90" s="32"/>
      <x:c r="L90" s="32"/>
    </x:row>
    <x:row r="91">
      <x:c r="A91" s="32" t="str">
        <x:v>Central value per bed</x:v>
      </x:c>
      <x:c r="B91" s="110" t="n">
        <x:f>B89/B6</x:f>
        <x:v>196348.752855185</x:v>
      </x:c>
      <x:c r="C91" s="32"/>
      <x:c r="D91" s="32"/>
      <x:c r="E91" s="32"/>
      <x:c r="F91" s="32"/>
      <x:c r="G91" s="32"/>
      <x:c r="H91" s="32"/>
      <x:c r="I91" s="32"/>
      <x:c r="J91" s="32"/>
      <x:c r="K91" s="32"/>
      <x:c r="L91" s="32"/>
    </x:row>
    <x:row r="92">
      <x:c r="A92" s="32"/>
      <x:c r="B92" s="32"/>
      <x:c r="C92" s="32"/>
      <x:c r="D92" s="32"/>
      <x:c r="E92" s="32"/>
      <x:c r="F92" s="32"/>
      <x:c r="G92" s="32"/>
      <x:c r="H92" s="32"/>
      <x:c r="I92" s="32"/>
      <x:c r="J92" s="32"/>
      <x:c r="K92" s="32"/>
      <x:c r="L92" s="32"/>
    </x:row>
    <x:row r="93" ht="19" customHeight="1">
      <x:c r="A93" s="51" t="str">
        <x:v>Capital structure and cash flow to equity</x:v>
      </x:c>
      <x:c r="B93" s="51"/>
      <x:c r="C93" s="51"/>
      <x:c r="D93" s="51"/>
      <x:c r="E93" s="51"/>
      <x:c r="F93" s="51"/>
      <x:c r="G93" s="51"/>
      <x:c r="H93" s="51"/>
      <x:c r="I93" s="51"/>
      <x:c r="J93" s="51"/>
      <x:c r="K93" s="51"/>
      <x:c r="L93" s="51"/>
    </x:row>
    <x:row r="94">
      <x:c r="A94" s="32" t="str">
        <x:v>Debt balance</x:v>
      </x:c>
      <x:c r="B94" s="108" t="n">
        <x:f>'Assumptions'!D36</x:f>
        <x:v>88000000</x:v>
      </x:c>
      <x:c r="C94" s="32"/>
      <x:c r="D94" s="32"/>
      <x:c r="E94" s="32"/>
      <x:c r="F94" s="32"/>
      <x:c r="G94" s="32"/>
      <x:c r="H94" s="32"/>
      <x:c r="I94" s="32"/>
      <x:c r="J94" s="32"/>
      <x:c r="K94" s="32"/>
      <x:c r="L94" s="32"/>
    </x:row>
    <x:row r="95">
      <x:c r="A95" s="32" t="str">
        <x:v>Debt rate</x:v>
      </x:c>
      <x:c r="B95" s="104" t="n">
        <x:f>'Assumptions'!D37</x:f>
        <x:v>0.0675</x:v>
      </x:c>
      <x:c r="C95" s="32"/>
      <x:c r="D95" s="32"/>
      <x:c r="E95" s="32"/>
      <x:c r="F95" s="32"/>
      <x:c r="G95" s="32"/>
      <x:c r="H95" s="32"/>
      <x:c r="I95" s="32"/>
      <x:c r="J95" s="32"/>
      <x:c r="K95" s="32"/>
      <x:c r="L95" s="32"/>
    </x:row>
    <x:row r="96">
      <x:c r="A96" s="32" t="str">
        <x:v>Amortization years (0 = IO)</x:v>
      </x:c>
      <x:c r="B96" s="91" t="n">
        <x:f>'Assumptions'!D38</x:f>
        <x:v>30</x:v>
      </x:c>
      <x:c r="C96" s="32"/>
      <x:c r="D96" s="32"/>
      <x:c r="E96" s="32"/>
      <x:c r="F96" s="32"/>
      <x:c r="G96" s="32"/>
      <x:c r="H96" s="32"/>
      <x:c r="I96" s="32"/>
      <x:c r="J96" s="32"/>
      <x:c r="K96" s="32"/>
      <x:c r="L96" s="32"/>
    </x:row>
    <x:row r="97">
      <x:c r="A97" s="32" t="str">
        <x:v>Maturity</x:v>
      </x:c>
      <x:c r="B97" s="91" t="str">
        <x:f>'Assumptions'!D39</x:f>
        <x:v>Not disclosed</x:v>
      </x:c>
      <x:c r="C97" s="32"/>
      <x:c r="D97" s="32"/>
      <x:c r="E97" s="32"/>
      <x:c r="F97" s="32"/>
      <x:c r="G97" s="32"/>
      <x:c r="H97" s="32"/>
      <x:c r="I97" s="32"/>
      <x:c r="J97" s="32"/>
      <x:c r="K97" s="32"/>
      <x:c r="L97" s="32"/>
    </x:row>
    <x:row r="98">
      <x:c r="A98" s="32" t="str">
        <x:v>Annual debt service</x:v>
      </x:c>
      <x:c r="B98" s="108" t="n">
        <x:f>IF(B96=0,B94*B95,-PMT(B95/12,B96*12,B94)*12)</x:f>
        <x:v>6849195.899760354</x:v>
      </x:c>
      <x:c r="C98" s="32"/>
      <x:c r="D98" s="32"/>
      <x:c r="E98" s="32"/>
      <x:c r="F98" s="32"/>
      <x:c r="G98" s="32"/>
      <x:c r="H98" s="32"/>
      <x:c r="I98" s="32"/>
      <x:c r="J98" s="32"/>
      <x:c r="K98" s="32"/>
      <x:c r="L98" s="32"/>
    </x:row>
    <x:row r="99">
      <x:c r="A99" s="32" t="str">
        <x:v>Preferred-equity balance</x:v>
      </x:c>
      <x:c r="B99" s="108" t="n">
        <x:f>'Assumptions'!D41</x:f>
        <x:v>0</x:v>
      </x:c>
      <x:c r="C99" s="32"/>
      <x:c r="D99" s="32"/>
      <x:c r="E99" s="32"/>
      <x:c r="F99" s="32"/>
      <x:c r="G99" s="32"/>
      <x:c r="H99" s="32"/>
      <x:c r="I99" s="32"/>
      <x:c r="J99" s="32"/>
      <x:c r="K99" s="32"/>
      <x:c r="L99" s="32"/>
    </x:row>
    <x:row r="100">
      <x:c r="A100" s="32" t="str">
        <x:v>Preferred current-pay rate</x:v>
      </x:c>
      <x:c r="B100" s="104" t="n">
        <x:f>'Assumptions'!D42</x:f>
        <x:v>0</x:v>
      </x:c>
      <x:c r="C100" s="32"/>
      <x:c r="D100" s="32"/>
      <x:c r="E100" s="32"/>
      <x:c r="F100" s="32"/>
      <x:c r="G100" s="32"/>
      <x:c r="H100" s="32"/>
      <x:c r="I100" s="32"/>
      <x:c r="J100" s="32"/>
      <x:c r="K100" s="32"/>
      <x:c r="L100" s="32"/>
    </x:row>
    <x:row r="101">
      <x:c r="A101" s="32" t="str">
        <x:v>Preferred accrual rate</x:v>
      </x:c>
      <x:c r="B101" s="104" t="n">
        <x:f>'Assumptions'!D43</x:f>
        <x:v>0</x:v>
      </x:c>
      <x:c r="C101" s="32"/>
      <x:c r="D101" s="32"/>
      <x:c r="E101" s="32"/>
      <x:c r="F101" s="32"/>
      <x:c r="G101" s="32"/>
      <x:c r="H101" s="32"/>
      <x:c r="I101" s="32"/>
      <x:c r="J101" s="32"/>
      <x:c r="K101" s="32"/>
      <x:c r="L101" s="32"/>
    </x:row>
    <x:row r="102">
      <x:c r="A102" s="32" t="str">
        <x:v>Preferred current pay</x:v>
      </x:c>
      <x:c r="B102" s="110" t="n">
        <x:f>B99*B100</x:f>
        <x:v>0</x:v>
      </x:c>
      <x:c r="C102" s="32"/>
      <x:c r="D102" s="32"/>
      <x:c r="E102" s="32"/>
      <x:c r="F102" s="32"/>
      <x:c r="G102" s="32"/>
      <x:c r="H102" s="32"/>
      <x:c r="I102" s="32"/>
      <x:c r="J102" s="32"/>
      <x:c r="K102" s="32"/>
      <x:c r="L102" s="32"/>
    </x:row>
    <x:row r="103">
      <x:c r="A103" s="120" t="str">
        <x:v>DSCR</x:v>
      </x:c>
      <x:c r="B103" s="130" t="n">
        <x:f>B73/B98</x:f>
        <x:v>1.2550595027221765</x:v>
      </x:c>
      <x:c r="C103" s="32"/>
      <x:c r="D103" s="32"/>
      <x:c r="E103" s="32"/>
      <x:c r="F103" s="32"/>
      <x:c r="G103" s="32"/>
      <x:c r="H103" s="32"/>
      <x:c r="I103" s="32"/>
      <x:c r="J103" s="32"/>
      <x:c r="K103" s="32"/>
      <x:c r="L103" s="32"/>
    </x:row>
    <x:row r="104">
      <x:c r="A104" s="124" t="str">
        <x:v>Debt yield</x:v>
      </x:c>
      <x:c r="B104" s="131" t="n">
        <x:f>B73/B94</x:f>
        <x:v>0.09768350454545455</x:v>
      </x:c>
      <x:c r="C104" s="32"/>
      <x:c r="D104" s="32"/>
      <x:c r="E104" s="32"/>
      <x:c r="F104" s="32"/>
      <x:c r="G104" s="32"/>
      <x:c r="H104" s="32"/>
      <x:c r="I104" s="32"/>
      <x:c r="J104" s="32"/>
      <x:c r="K104" s="32"/>
      <x:c r="L104" s="32"/>
    </x:row>
    <x:row r="105">
      <x:c r="A105" s="124" t="str">
        <x:v>Current LTV</x:v>
      </x:c>
      <x:c r="B105" s="131" t="n">
        <x:f>B94/B89</x:f>
        <x:v>0.5630428623126144</x:v>
      </x:c>
      <x:c r="C105" s="32"/>
      <x:c r="D105" s="32"/>
      <x:c r="E105" s="32"/>
      <x:c r="F105" s="32"/>
      <x:c r="G105" s="32"/>
      <x:c r="H105" s="32"/>
      <x:c r="I105" s="32"/>
      <x:c r="J105" s="32"/>
      <x:c r="K105" s="32"/>
      <x:c r="L105" s="32"/>
    </x:row>
    <x:row r="106">
      <x:c r="A106" s="124" t="str">
        <x:v>Equity before preferred claim</x:v>
      </x:c>
      <x:c r="B106" s="125" t="n">
        <x:f>B89-B94</x:f>
        <x:v>68293607.27272728</x:v>
      </x:c>
      <x:c r="C106" s="32"/>
      <x:c r="D106" s="32"/>
      <x:c r="E106" s="32"/>
      <x:c r="F106" s="32"/>
      <x:c r="G106" s="32"/>
      <x:c r="H106" s="32"/>
      <x:c r="I106" s="32"/>
      <x:c r="J106" s="32"/>
      <x:c r="K106" s="32"/>
      <x:c r="L106" s="32"/>
    </x:row>
    <x:row r="107">
      <x:c r="A107" s="124" t="str">
        <x:v>Common-equity value</x:v>
      </x:c>
      <x:c r="B107" s="125" t="n">
        <x:f>B106-B99</x:f>
        <x:v>68293607.27272728</x:v>
      </x:c>
      <x:c r="C107" s="32"/>
      <x:c r="D107" s="32"/>
      <x:c r="E107" s="32"/>
      <x:c r="F107" s="32"/>
      <x:c r="G107" s="32"/>
      <x:c r="H107" s="32"/>
      <x:c r="I107" s="32"/>
      <x:c r="J107" s="32"/>
      <x:c r="K107" s="32"/>
      <x:c r="L107" s="32"/>
    </x:row>
    <x:row r="108">
      <x:c r="A108" s="124" t="str">
        <x:v>Cash flow to common equity</x:v>
      </x:c>
      <x:c r="B108" s="125" t="n">
        <x:f>B77-B98-B102</x:f>
        <x:v>1508152.500239646</x:v>
      </x:c>
      <x:c r="C108" s="32"/>
      <x:c r="D108" s="32"/>
      <x:c r="E108" s="32"/>
      <x:c r="F108" s="32"/>
      <x:c r="G108" s="32"/>
      <x:c r="H108" s="32"/>
      <x:c r="I108" s="32"/>
      <x:c r="J108" s="32"/>
      <x:c r="K108" s="32"/>
      <x:c r="L108" s="32"/>
    </x:row>
    <x:row r="109">
      <x:c r="A109" s="124" t="str">
        <x:v>Cash-on-cash return</x:v>
      </x:c>
      <x:c r="B109" s="131" t="n">
        <x:f>IF(B107&gt;0,B108/B107,"")</x:f>
        <x:v>0.022083362710903682</x:v>
      </x:c>
      <x:c r="C109" s="32"/>
      <x:c r="D109" s="32"/>
      <x:c r="E109" s="32"/>
      <x:c r="F109" s="32"/>
      <x:c r="G109" s="32"/>
      <x:c r="H109" s="32"/>
      <x:c r="I109" s="32"/>
      <x:c r="J109" s="32"/>
      <x:c r="K109" s="32"/>
      <x:c r="L109" s="32"/>
    </x:row>
    <x:row r="110">
      <x:c r="A110" s="32"/>
      <x:c r="B110" s="32"/>
      <x:c r="C110" s="32"/>
      <x:c r="D110" s="32"/>
      <x:c r="E110" s="32"/>
      <x:c r="F110" s="32"/>
      <x:c r="G110" s="32"/>
      <x:c r="H110" s="32"/>
      <x:c r="I110" s="32"/>
      <x:c r="J110" s="32"/>
      <x:c r="K110" s="32"/>
      <x:c r="L110" s="32"/>
    </x:row>
    <x:row r="111" ht="19" customHeight="1">
      <x:c r="A111" s="51" t="str">
        <x:v>Refinancing test: +200 bps, max 55% LTV, min 1.30x DSCR</x:v>
      </x:c>
      <x:c r="B111" s="51"/>
      <x:c r="C111" s="51"/>
      <x:c r="D111" s="51"/>
      <x:c r="E111" s="51"/>
      <x:c r="F111" s="51"/>
      <x:c r="G111" s="51"/>
      <x:c r="H111" s="51"/>
      <x:c r="I111" s="51"/>
      <x:c r="J111" s="51"/>
      <x:c r="K111" s="51"/>
      <x:c r="L111" s="51"/>
    </x:row>
    <x:row r="112">
      <x:c r="A112" s="32" t="str">
        <x:v>Refinance rate</x:v>
      </x:c>
      <x:c r="B112" s="106" t="n">
        <x:f>B95+2.00%</x:f>
        <x:v>0.08750000000000001</x:v>
      </x:c>
      <x:c r="C112" s="32"/>
      <x:c r="D112" s="32"/>
      <x:c r="E112" s="32"/>
      <x:c r="F112" s="32"/>
      <x:c r="G112" s="32"/>
      <x:c r="H112" s="32"/>
      <x:c r="I112" s="32"/>
      <x:c r="J112" s="32"/>
      <x:c r="K112" s="32"/>
      <x:c r="L112" s="32"/>
    </x:row>
    <x:row r="113">
      <x:c r="A113" s="32" t="str">
        <x:v>Mortgage constant</x:v>
      </x:c>
      <x:c r="B113" s="106" t="n">
        <x:f>-PMT(B112/12,30*12,1)*12</x:f>
        <x:v>0.09440404867360461</x:v>
      </x:c>
      <x:c r="C113" s="32"/>
      <x:c r="D113" s="32"/>
      <x:c r="E113" s="32"/>
      <x:c r="F113" s="32"/>
      <x:c r="G113" s="32"/>
      <x:c r="H113" s="32"/>
      <x:c r="I113" s="32"/>
      <x:c r="J113" s="32"/>
      <x:c r="K113" s="32"/>
      <x:c r="L113" s="32"/>
    </x:row>
    <x:row r="114">
      <x:c r="A114" s="32" t="str">
        <x:v>Maximum LTV proceeds</x:v>
      </x:c>
      <x:c r="B114" s="110" t="n">
        <x:f>B89*55%</x:f>
        <x:v>85961484.00000001</x:v>
      </x:c>
      <x:c r="C114" s="32"/>
      <x:c r="D114" s="32"/>
      <x:c r="E114" s="32"/>
      <x:c r="F114" s="32"/>
      <x:c r="G114" s="32"/>
      <x:c r="H114" s="32"/>
      <x:c r="I114" s="32"/>
      <x:c r="J114" s="32"/>
      <x:c r="K114" s="32"/>
      <x:c r="L114" s="32"/>
    </x:row>
    <x:row r="115">
      <x:c r="A115" s="32" t="str">
        <x:v>Minimum DSCR proceeds</x:v>
      </x:c>
      <x:c r="B115" s="110" t="n">
        <x:f>MAX(0,B73/(1.30*B113))</x:f>
        <x:v>70043837.51607765</x:v>
      </x:c>
      <x:c r="C115" s="32"/>
      <x:c r="D115" s="32"/>
      <x:c r="E115" s="32"/>
      <x:c r="F115" s="32"/>
      <x:c r="G115" s="32"/>
      <x:c r="H115" s="32"/>
      <x:c r="I115" s="32"/>
      <x:c r="J115" s="32"/>
      <x:c r="K115" s="32"/>
      <x:c r="L115" s="32"/>
    </x:row>
    <x:row r="116">
      <x:c r="A116" s="120" t="str">
        <x:v>Refinance proceeds</x:v>
      </x:c>
      <x:c r="B116" s="121" t="n">
        <x:f>MIN(B114,B115)</x:f>
        <x:v>70043837.51607765</x:v>
      </x:c>
      <x:c r="C116" s="32"/>
      <x:c r="D116" s="32"/>
      <x:c r="E116" s="32"/>
      <x:c r="F116" s="32"/>
      <x:c r="G116" s="32"/>
      <x:c r="H116" s="32"/>
      <x:c r="I116" s="32"/>
      <x:c r="J116" s="32"/>
      <x:c r="K116" s="32"/>
      <x:c r="L116" s="32"/>
    </x:row>
    <x:row r="117">
      <x:c r="A117" s="124" t="str">
        <x:v>Required equity paydown</x:v>
      </x:c>
      <x:c r="B117" s="125" t="n">
        <x:f>MAX(0,B94-B116)</x:f>
        <x:v>17956162.483922347</x:v>
      </x:c>
      <x:c r="C117" s="32"/>
      <x:c r="D117" s="32"/>
      <x:c r="E117" s="32"/>
      <x:c r="F117" s="32"/>
      <x:c r="G117" s="32"/>
      <x:c r="H117" s="32"/>
      <x:c r="I117" s="32"/>
      <x:c r="J117" s="32"/>
      <x:c r="K117" s="32"/>
      <x:c r="L117" s="32"/>
    </x:row>
    <x:row r="118">
      <x:c r="A118" s="124" t="str">
        <x:v>Refinance DSCR</x:v>
      </x:c>
      <x:c r="B118" s="134" t="n">
        <x:f>IF(B116&gt;0,B73/(B116*B113),"")</x:f>
        <x:v>1.2999999999999998</x:v>
      </x:c>
      <x:c r="C118" s="32"/>
      <x:c r="D118" s="32"/>
      <x:c r="E118" s="32"/>
      <x:c r="F118" s="32"/>
      <x:c r="G118" s="32"/>
      <x:c r="H118" s="32"/>
      <x:c r="I118" s="32"/>
      <x:c r="J118" s="32"/>
      <x:c r="K118" s="32"/>
      <x:c r="L118" s="32"/>
    </x:row>
    <x:row r="119">
      <x:c r="A119" s="32"/>
      <x:c r="B119" s="32"/>
      <x:c r="C119" s="32"/>
      <x:c r="D119" s="32"/>
      <x:c r="E119" s="32"/>
      <x:c r="F119" s="32"/>
      <x:c r="G119" s="32"/>
      <x:c r="H119" s="32"/>
      <x:c r="I119" s="32"/>
      <x:c r="J119" s="32"/>
      <x:c r="K119" s="32"/>
      <x:c r="L119" s="32"/>
    </x:row>
    <x:row r="120" ht="19" customHeight="1">
      <x:c r="A120" s="51" t="str">
        <x:v>Normalized 10-year hold model (central basis)</x:v>
      </x:c>
      <x:c r="B120" s="51"/>
      <x:c r="C120" s="51"/>
      <x:c r="D120" s="51"/>
      <x:c r="E120" s="51"/>
      <x:c r="F120" s="51"/>
      <x:c r="G120" s="51"/>
      <x:c r="H120" s="51"/>
      <x:c r="I120" s="51"/>
      <x:c r="J120" s="51"/>
      <x:c r="K120" s="51"/>
      <x:c r="L120" s="51"/>
    </x:row>
    <x:row r="121">
      <x:c r="A121" s="24" t="str">
        <x:v>Year</x:v>
      </x:c>
      <x:c r="B121" s="24" t="n">
        <x:v>0</x:v>
      </x:c>
      <x:c r="C121" s="24" t="n">
        <x:v>1</x:v>
      </x:c>
      <x:c r="D121" s="24" t="n">
        <x:v>2</x:v>
      </x:c>
      <x:c r="E121" s="24" t="n">
        <x:v>3</x:v>
      </x:c>
      <x:c r="F121" s="24" t="n">
        <x:v>4</x:v>
      </x:c>
      <x:c r="G121" s="24" t="n">
        <x:v>5</x:v>
      </x:c>
      <x:c r="H121" s="24" t="n">
        <x:v>6</x:v>
      </x:c>
      <x:c r="I121" s="24" t="n">
        <x:v>7</x:v>
      </x:c>
      <x:c r="J121" s="24" t="n">
        <x:v>8</x:v>
      </x:c>
      <x:c r="K121" s="24" t="n">
        <x:v>9</x:v>
      </x:c>
      <x:c r="L121" s="24" t="n">
        <x:v>10</x:v>
      </x:c>
    </x:row>
    <x:row r="122">
      <x:c r="A122" s="32" t="str">
        <x:v>NOI</x:v>
      </x:c>
      <x:c r="B122" s="110" t="n">
        <x:v>0</x:v>
      </x:c>
      <x:c r="C122" s="110" t="n">
        <x:f>B73</x:f>
        <x:v>8596148.4</x:v>
      </x:c>
      <x:c r="D122" s="110" t="n">
        <x:f>C122*(1+'Assumptions'!D44)</x:f>
        <x:v>8854032.852</x:v>
      </x:c>
      <x:c r="E122" s="110" t="n">
        <x:f>D122*(1+'Assumptions'!D44)</x:f>
        <x:v>9119653.83756</x:v>
      </x:c>
      <x:c r="F122" s="110" t="n">
        <x:f>E122*(1+'Assumptions'!D44)</x:f>
        <x:v>9393243.4526868</x:v>
      </x:c>
      <x:c r="G122" s="110" t="n">
        <x:f>F122*(1+'Assumptions'!D44)</x:f>
        <x:v>9675040.756267404</x:v>
      </x:c>
      <x:c r="H122" s="110" t="n">
        <x:f>G122*(1+'Assumptions'!D44)</x:f>
        <x:v>9965291.978955427</x:v>
      </x:c>
      <x:c r="I122" s="110" t="n">
        <x:f>H122*(1+'Assumptions'!D44)</x:f>
        <x:v>10264250.73832409</x:v>
      </x:c>
      <x:c r="J122" s="110" t="n">
        <x:f>I122*(1+'Assumptions'!D44)</x:f>
        <x:v>10572178.260473814</x:v>
      </x:c>
      <x:c r="K122" s="110" t="n">
        <x:f>J122*(1+'Assumptions'!D44)</x:f>
        <x:v>10889343.60828803</x:v>
      </x:c>
      <x:c r="L122" s="110" t="n">
        <x:f>K122*(1+'Assumptions'!D44)</x:f>
        <x:v>11216023.91653667</x:v>
      </x:c>
    </x:row>
    <x:row r="123">
      <x:c r="A123" s="32" t="str">
        <x:v>Replacement reserve</x:v>
      </x:c>
      <x:c r="B123" s="110" t="n">
        <x:v>0</x:v>
      </x:c>
      <x:c r="C123" s="110" t="n">
        <x:f>B76</x:f>
        <x:v>238800</x:v>
      </x:c>
      <x:c r="D123" s="110" t="n">
        <x:f>C123*(1+'Assumptions'!D45)</x:f>
        <x:v>245964</x:v>
      </x:c>
      <x:c r="E123" s="110" t="n">
        <x:f>D123*(1+'Assumptions'!D45)</x:f>
        <x:v>253342.92</x:v>
      </x:c>
      <x:c r="F123" s="110" t="n">
        <x:f>E123*(1+'Assumptions'!D45)</x:f>
        <x:v>260943.20760000002</x:v>
      </x:c>
      <x:c r="G123" s="110" t="n">
        <x:f>F123*(1+'Assumptions'!D45)</x:f>
        <x:v>268771.50382800004</x:v>
      </x:c>
      <x:c r="H123" s="110" t="n">
        <x:f>G123*(1+'Assumptions'!D45)</x:f>
        <x:v>276834.64894284005</x:v>
      </x:c>
      <x:c r="I123" s="110" t="n">
        <x:f>H123*(1+'Assumptions'!D45)</x:f>
        <x:v>285139.6884111253</x:v>
      </x:c>
      <x:c r="J123" s="110" t="n">
        <x:f>I123*(1+'Assumptions'!D45)</x:f>
        <x:v>293693.87906345906</x:v>
      </x:c>
      <x:c r="K123" s="110" t="n">
        <x:f>J123*(1+'Assumptions'!D45)</x:f>
        <x:v>302504.6954353628</x:v>
      </x:c>
      <x:c r="L123" s="110" t="n">
        <x:f>K123*(1+'Assumptions'!D45)</x:f>
        <x:v>311579.8362984237</x:v>
      </x:c>
    </x:row>
    <x:row r="124">
      <x:c r="A124" s="120" t="str">
        <x:v>Unlevered cash flow</x:v>
      </x:c>
      <x:c r="B124" s="121" t="n">
        <x:f>-B83</x:f>
        <x:v>-160000000</x:v>
      </x:c>
      <x:c r="C124" s="121" t="n">
        <x:f>C122-C123</x:f>
        <x:v>8357348.4</x:v>
      </x:c>
      <x:c r="D124" s="121" t="n">
        <x:f>D122-D123</x:f>
        <x:v>8608068.852</x:v>
      </x:c>
      <x:c r="E124" s="121" t="n">
        <x:f>E122-E123</x:f>
        <x:v>8866310.91756</x:v>
      </x:c>
      <x:c r="F124" s="121" t="n">
        <x:f>F122-F123</x:f>
        <x:v>9132300.2450868</x:v>
      </x:c>
      <x:c r="G124" s="121" t="n">
        <x:f>G122-G123</x:f>
        <x:v>9406269.252439404</x:v>
      </x:c>
      <x:c r="H124" s="121" t="n">
        <x:f>H122-H123</x:f>
        <x:v>9688457.330012588</x:v>
      </x:c>
      <x:c r="I124" s="121" t="n">
        <x:f>I122-I123</x:f>
        <x:v>9979111.049912965</x:v>
      </x:c>
      <x:c r="J124" s="121" t="n">
        <x:f>J122-J123</x:f>
        <x:v>10278484.381410355</x:v>
      </x:c>
      <x:c r="K124" s="121" t="n">
        <x:f>K122-K123</x:f>
        <x:v>10586838.912852667</x:v>
      </x:c>
      <x:c r="L124" s="121" t="n">
        <x:f>L122-L123+L131*(1-2.0%)</x:f>
        <x:v>207799305.6689707</x:v>
      </x:c>
    </x:row>
    <x:row r="125">
      <x:c r="A125" s="32" t="str">
        <x:v>Opening debt balance</x:v>
      </x:c>
      <x:c r="B125" s="110" t="n">
        <x:f>B83*'Assumptions'!D46</x:f>
        <x:v>88000000</x:v>
      </x:c>
      <x:c r="C125" s="110" t="n">
        <x:f>B125</x:f>
        <x:v>88000000</x:v>
      </x:c>
      <x:c r="D125" s="110" t="n">
        <x:f>C127</x:f>
        <x:v>87062141.71200204</x:v>
      </x:c>
      <x:c r="E125" s="110" t="n">
        <x:f>D127</x:f>
        <x:v>86058982.28661402</x:v>
      </x:c>
      <x:c r="F125" s="110" t="n">
        <x:f>E127</x:f>
        <x:v>84985974.94038367</x:v>
      </x:c>
      <x:c r="G125" s="110" t="n">
        <x:f>F127</x:f>
        <x:v>83838256.3067089</x:v>
      </x:c>
      <x:c r="H125" s="110" t="n">
        <x:f>G127</x:f>
        <x:v>82610624.39280635</x:v>
      </x:c>
      <x:c r="I125" s="110" t="n">
        <x:f>H127</x:f>
        <x:v>81297515.00186905</x:v>
      </x:c>
      <x:c r="J125" s="110" t="n">
        <x:f>I127</x:f>
        <x:v>79892976.51354775</x:v>
      </x:c>
      <x:c r="K125" s="110" t="n">
        <x:f>J127</x:f>
        <x:v>78390642.90844892</x:v>
      </x:c>
      <x:c r="L125" s="110" t="n">
        <x:f>K127</x:f>
        <x:v>76783704.9143846</x:v>
      </x:c>
    </x:row>
    <x:row r="126">
      <x:c r="A126" s="32" t="str">
        <x:v>Annual debt service</x:v>
      </x:c>
      <x:c r="B126" s="110" t="n">
        <x:v>0</x:v>
      </x:c>
      <x:c r="C126" s="110" t="n">
        <x:f>IF(B96=0,$B$125*B95,-PMT(B95/12,B96*12,$B$125)*12)</x:f>
        <x:v>6849195.899760354</x:v>
      </x:c>
      <x:c r="D126" s="110" t="n">
        <x:f>IF(B96=0,$B$125*B95,-PMT(B95/12,B96*12,$B$125)*12)</x:f>
        <x:v>6849195.899760354</x:v>
      </x:c>
      <x:c r="E126" s="110" t="n">
        <x:f>IF(B96=0,$B$125*B95,-PMT(B95/12,B96*12,$B$125)*12)</x:f>
        <x:v>6849195.899760354</x:v>
      </x:c>
      <x:c r="F126" s="110" t="n">
        <x:f>IF(B96=0,$B$125*B95,-PMT(B95/12,B96*12,$B$125)*12)</x:f>
        <x:v>6849195.899760354</x:v>
      </x:c>
      <x:c r="G126" s="110" t="n">
        <x:f>IF(B96=0,$B$125*B95,-PMT(B95/12,B96*12,$B$125)*12)</x:f>
        <x:v>6849195.899760354</x:v>
      </x:c>
      <x:c r="H126" s="110" t="n">
        <x:f>IF(B96=0,$B$125*B95,-PMT(B95/12,B96*12,$B$125)*12)</x:f>
        <x:v>6849195.899760354</x:v>
      </x:c>
      <x:c r="I126" s="110" t="n">
        <x:f>IF(B96=0,$B$125*B95,-PMT(B95/12,B96*12,$B$125)*12)</x:f>
        <x:v>6849195.899760354</x:v>
      </x:c>
      <x:c r="J126" s="110" t="n">
        <x:f>IF(B96=0,$B$125*B95,-PMT(B95/12,B96*12,$B$125)*12)</x:f>
        <x:v>6849195.899760354</x:v>
      </x:c>
      <x:c r="K126" s="110" t="n">
        <x:f>IF(B96=0,$B$125*B95,-PMT(B95/12,B96*12,$B$125)*12)</x:f>
        <x:v>6849195.899760354</x:v>
      </x:c>
      <x:c r="L126" s="110" t="n">
        <x:f>IF(B96=0,$B$125*B95,-PMT(B95/12,B96*12,$B$125)*12)</x:f>
        <x:v>6849195.899760354</x:v>
      </x:c>
    </x:row>
    <x:row r="127">
      <x:c r="A127" s="32" t="str">
        <x:v>Ending debt balance</x:v>
      </x:c>
      <x:c r="B127" s="110" t="n">
        <x:f>B125</x:f>
        <x:v>88000000</x:v>
      </x:c>
      <x:c r="C127" s="110" t="n">
        <x:f>IF(B96=0,$B$125,-FV(B95/12,C$121*12,PMT(B95/12,B96*12,$B$125),$B$125))</x:f>
        <x:v>87062141.71200204</x:v>
      </x:c>
      <x:c r="D127" s="110" t="n">
        <x:f>IF(B96=0,$B$125,-FV(B95/12,D$121*12,PMT(B95/12,B96*12,$B$125),$B$125))</x:f>
        <x:v>86058982.28661402</x:v>
      </x:c>
      <x:c r="E127" s="110" t="n">
        <x:f>IF(B96=0,$B$125,-FV(B95/12,E$121*12,PMT(B95/12,B96*12,$B$125),$B$125))</x:f>
        <x:v>84985974.94038367</x:v>
      </x:c>
      <x:c r="F127" s="110" t="n">
        <x:f>IF(B96=0,$B$125,-FV(B95/12,F$121*12,PMT(B95/12,B96*12,$B$125),$B$125))</x:f>
        <x:v>83838256.3067089</x:v>
      </x:c>
      <x:c r="G127" s="110" t="n">
        <x:f>IF(B96=0,$B$125,-FV(B95/12,G$121*12,PMT(B95/12,B96*12,$B$125),$B$125))</x:f>
        <x:v>82610624.39280635</x:v>
      </x:c>
      <x:c r="H127" s="110" t="n">
        <x:f>IF(B96=0,$B$125,-FV(B95/12,H$121*12,PMT(B95/12,B96*12,$B$125),$B$125))</x:f>
        <x:v>81297515.00186905</x:v>
      </x:c>
      <x:c r="I127" s="110" t="n">
        <x:f>IF(B96=0,$B$125,-FV(B95/12,I$121*12,PMT(B95/12,B96*12,$B$125),$B$125))</x:f>
        <x:v>79892976.51354775</x:v>
      </x:c>
      <x:c r="J127" s="110" t="n">
        <x:f>IF(B96=0,$B$125,-FV(B95/12,J$121*12,PMT(B95/12,B96*12,$B$125),$B$125))</x:f>
        <x:v>78390642.90844892</x:v>
      </x:c>
      <x:c r="K127" s="110" t="n">
        <x:f>IF(B96=0,$B$125,-FV(B95/12,K$121*12,PMT(B95/12,B96*12,$B$125),$B$125))</x:f>
        <x:v>76783704.9143846</x:v>
      </x:c>
      <x:c r="L127" s="110" t="n">
        <x:f>IF(B96=0,$B$125,-FV(B95/12,L$121*12,PMT(B95/12,B96*12,$B$125),$B$125))</x:f>
        <x:v>75064879.1435947</x:v>
      </x:c>
    </x:row>
    <x:row r="128">
      <x:c r="A128" s="32" t="str">
        <x:v>Preferred current pay</x:v>
      </x:c>
      <x:c r="B128" s="110" t="n">
        <x:v>0</x:v>
      </x:c>
      <x:c r="C128" s="110" t="n">
        <x:f>B99*B100</x:f>
        <x:v>0</x:v>
      </x:c>
      <x:c r="D128" s="110" t="n">
        <x:f>B99*B100</x:f>
        <x:v>0</x:v>
      </x:c>
      <x:c r="E128" s="110" t="n">
        <x:f>B99*B100</x:f>
        <x:v>0</x:v>
      </x:c>
      <x:c r="F128" s="110" t="n">
        <x:f>B99*B100</x:f>
        <x:v>0</x:v>
      </x:c>
      <x:c r="G128" s="110" t="n">
        <x:f>B99*B100</x:f>
        <x:v>0</x:v>
      </x:c>
      <x:c r="H128" s="110" t="n">
        <x:f>B99*B100</x:f>
        <x:v>0</x:v>
      </x:c>
      <x:c r="I128" s="110" t="n">
        <x:f>B99*B100</x:f>
        <x:v>0</x:v>
      </x:c>
      <x:c r="J128" s="110" t="n">
        <x:f>B99*B100</x:f>
        <x:v>0</x:v>
      </x:c>
      <x:c r="K128" s="110" t="n">
        <x:f>B99*B100</x:f>
        <x:v>0</x:v>
      </x:c>
      <x:c r="L128" s="110" t="n">
        <x:f>B99*B100</x:f>
        <x:v>0</x:v>
      </x:c>
    </x:row>
    <x:row r="129">
      <x:c r="A129" s="32" t="str">
        <x:v>Accrued preferred balance</x:v>
      </x:c>
      <x:c r="B129" s="110" t="n">
        <x:f>B99</x:f>
        <x:v>0</x:v>
      </x:c>
      <x:c r="C129" s="110" t="n">
        <x:f>B129*(1+B101)</x:f>
        <x:v>0</x:v>
      </x:c>
      <x:c r="D129" s="110" t="n">
        <x:f>C129*(1+B101)</x:f>
        <x:v>0</x:v>
      </x:c>
      <x:c r="E129" s="110" t="n">
        <x:f>D129*(1+B101)</x:f>
        <x:v>0</x:v>
      </x:c>
      <x:c r="F129" s="110" t="n">
        <x:f>E129*(1+B101)</x:f>
        <x:v>0</x:v>
      </x:c>
      <x:c r="G129" s="110" t="n">
        <x:f>F129*(1+B101)</x:f>
        <x:v>0</x:v>
      </x:c>
      <x:c r="H129" s="110" t="n">
        <x:f>G129*(1+B101)</x:f>
        <x:v>0</x:v>
      </x:c>
      <x:c r="I129" s="110" t="n">
        <x:f>H129*(1+B101)</x:f>
        <x:v>0</x:v>
      </x:c>
      <x:c r="J129" s="110" t="n">
        <x:f>I129*(1+B101)</x:f>
        <x:v>0</x:v>
      </x:c>
      <x:c r="K129" s="110" t="n">
        <x:f>J129*(1+B101)</x:f>
        <x:v>0</x:v>
      </x:c>
      <x:c r="L129" s="110" t="n">
        <x:f>K129*(1+B101)</x:f>
        <x:v>0</x:v>
      </x:c>
    </x:row>
    <x:row r="130">
      <x:c r="A130" s="32" t="str">
        <x:v>Levered operating cash flow</x:v>
      </x:c>
      <x:c r="B130" s="110" t="n">
        <x:f>-(B83-B125-B99)</x:f>
        <x:v>-72000000</x:v>
      </x:c>
      <x:c r="C130" s="110" t="n">
        <x:f>C122-C123-C126-C128</x:f>
        <x:v>1508152.500239646</x:v>
      </x:c>
      <x:c r="D130" s="110" t="n">
        <x:f>D122-D123-D126-D128</x:f>
        <x:v>1758872.9522396456</x:v>
      </x:c>
      <x:c r="E130" s="110" t="n">
        <x:f>E122-E123-E126-E128</x:f>
        <x:v>2017115.0177996457</x:v>
      </x:c>
      <x:c r="F130" s="110" t="n">
        <x:f>F122-F123-F126-F128</x:f>
        <x:v>2283104.345326446</x:v>
      </x:c>
      <x:c r="G130" s="110" t="n">
        <x:f>G122-G123-G126-G128</x:f>
        <x:v>2557073.3526790496</x:v>
      </x:c>
      <x:c r="H130" s="110" t="n">
        <x:f>H122-H123-H126-H128</x:f>
        <x:v>2839261.4302522335</x:v>
      </x:c>
      <x:c r="I130" s="110" t="n">
        <x:f>I122-I123-I126-I128</x:f>
        <x:v>3129915.1501526106</x:v>
      </x:c>
      <x:c r="J130" s="110" t="n">
        <x:f>J122-J123-J126-J128</x:f>
        <x:v>3429288.4816500004</x:v>
      </x:c>
      <x:c r="K130" s="110" t="n">
        <x:f>K122-K123-K126-K128</x:f>
        <x:v>3737643.013092313</x:v>
      </x:c>
      <x:c r="L130" s="110" t="n">
        <x:f>L122-L123-L126-L128</x:f>
        <x:v>4055248.180477893</x:v>
      </x:c>
    </x:row>
    <x:row r="131">
      <x:c r="A131" s="32" t="str">
        <x:v>Gross sale value</x:v>
      </x:c>
      <x:c r="B131" s="110"/>
      <x:c r="C131" s="110"/>
      <x:c r="D131" s="110"/>
      <x:c r="E131" s="110"/>
      <x:c r="F131" s="110"/>
      <x:c r="G131" s="110"/>
      <x:c r="H131" s="110"/>
      <x:c r="I131" s="110"/>
      <x:c r="J131" s="110"/>
      <x:c r="K131" s="110"/>
      <x:c r="L131" s="110" t="n">
        <x:f>L122*(1+'Assumptions'!D44)/(B86+0.25%)</x:f>
        <x:v>200913124.07013515</x:v>
      </x:c>
    </x:row>
    <x:row r="132">
      <x:c r="A132" s="32" t="str">
        <x:v>Net sale proceeds to common</x:v>
      </x:c>
      <x:c r="B132" s="110"/>
      <x:c r="C132" s="110"/>
      <x:c r="D132" s="110"/>
      <x:c r="E132" s="110"/>
      <x:c r="F132" s="110"/>
      <x:c r="G132" s="110"/>
      <x:c r="H132" s="110"/>
      <x:c r="I132" s="110"/>
      <x:c r="J132" s="110"/>
      <x:c r="K132" s="110"/>
      <x:c r="L132" s="110" t="n">
        <x:f>IF(B99&gt;0,MAX(L131*(1-2.0%)-L127-L129,0),L131*(1-2.0%)-L127-L129)</x:f>
        <x:v>121829982.44513775</x:v>
      </x:c>
    </x:row>
    <x:row r="133">
      <x:c r="A133" s="120" t="str">
        <x:v>Total common cash flow</x:v>
      </x:c>
      <x:c r="B133" s="121" t="n">
        <x:f>B130</x:f>
        <x:v>-72000000</x:v>
      </x:c>
      <x:c r="C133" s="121" t="n">
        <x:f>C130</x:f>
        <x:v>1508152.500239646</x:v>
      </x:c>
      <x:c r="D133" s="121" t="n">
        <x:f>D130</x:f>
        <x:v>1758872.9522396456</x:v>
      </x:c>
      <x:c r="E133" s="121" t="n">
        <x:f>E130</x:f>
        <x:v>2017115.0177996457</x:v>
      </x:c>
      <x:c r="F133" s="121" t="n">
        <x:f>F130</x:f>
        <x:v>2283104.345326446</x:v>
      </x:c>
      <x:c r="G133" s="121" t="n">
        <x:f>G130</x:f>
        <x:v>2557073.3526790496</x:v>
      </x:c>
      <x:c r="H133" s="121" t="n">
        <x:f>H130</x:f>
        <x:v>2839261.4302522335</x:v>
      </x:c>
      <x:c r="I133" s="121" t="n">
        <x:f>I130</x:f>
        <x:v>3129915.1501526106</x:v>
      </x:c>
      <x:c r="J133" s="121" t="n">
        <x:f>J130</x:f>
        <x:v>3429288.4816500004</x:v>
      </x:c>
      <x:c r="K133" s="121" t="n">
        <x:f>K130</x:f>
        <x:v>3737643.013092313</x:v>
      </x:c>
      <x:c r="L133" s="121" t="n">
        <x:f>L130+L132</x:f>
        <x:v>125885230.62561564</x:v>
      </x:c>
    </x:row>
    <x:row r="134">
      <x:c r="A134" s="124" t="str">
        <x:v>Unlevered IRR</x:v>
      </x:c>
      <x:c r="B134" s="131" t="n">
        <x:f>IRR(B124:L124)</x:f>
        <x:v>0.07512626811995447</x:v>
      </x:c>
      <x:c r="C134" s="124"/>
      <x:c r="D134" s="124"/>
      <x:c r="E134" s="124"/>
      <x:c r="F134" s="124"/>
      <x:c r="G134" s="124"/>
      <x:c r="H134" s="124"/>
      <x:c r="I134" s="124"/>
      <x:c r="J134" s="124"/>
      <x:c r="K134" s="124"/>
      <x:c r="L134" s="124"/>
    </x:row>
    <x:row r="135">
      <x:c r="A135" s="124" t="str">
        <x:v>Levered common-equity IRR</x:v>
      </x:c>
      <x:c r="B135" s="131" t="n">
        <x:f>IRR(B133:L133)</x:f>
        <x:v>0.0825925872862382</x:v>
      </x:c>
      <x:c r="C135" s="124"/>
      <x:c r="D135" s="124"/>
      <x:c r="E135" s="124"/>
      <x:c r="F135" s="124"/>
      <x:c r="G135" s="124"/>
      <x:c r="H135" s="124"/>
      <x:c r="I135" s="124"/>
      <x:c r="J135" s="124"/>
      <x:c r="K135" s="124"/>
      <x:c r="L135" s="124"/>
    </x:row>
    <x:row r="136">
      <x:c r="A136" s="124" t="str">
        <x:v>Levered equity multiple</x:v>
      </x:c>
      <x:c r="B136" s="134" t="n">
        <x:f>SUMIF(C133:L133,"&gt;0",C133:L133)/-B133</x:f>
        <x:v>2.071467456514545</x:v>
      </x:c>
      <x:c r="C136" s="124"/>
      <x:c r="D136" s="124"/>
      <x:c r="E136" s="124"/>
      <x:c r="F136" s="124"/>
      <x:c r="G136" s="124"/>
      <x:c r="H136" s="124"/>
      <x:c r="I136" s="124"/>
      <x:c r="J136" s="124"/>
      <x:c r="K136" s="124"/>
      <x:c r="L136" s="124"/>
    </x:row>
    <x:row r="137">
      <x:c r="A137" s="32"/>
      <x:c r="B137" s="32"/>
      <x:c r="C137" s="32"/>
      <x:c r="D137" s="32"/>
      <x:c r="E137" s="32"/>
      <x:c r="F137" s="32"/>
      <x:c r="G137" s="32"/>
      <x:c r="H137" s="32"/>
      <x:c r="I137" s="32"/>
      <x:c r="J137" s="32"/>
      <x:c r="K137" s="32"/>
      <x:c r="L137" s="32"/>
    </x:row>
    <x:row r="138" ht="19" customHeight="1">
      <x:c r="A138" s="51" t="str">
        <x:v>Basis sensitivity (same operating assumptions)</x:v>
      </x:c>
      <x:c r="B138" s="51"/>
      <x:c r="C138" s="51"/>
      <x:c r="D138" s="51"/>
      <x:c r="E138" s="51"/>
      <x:c r="F138" s="51"/>
      <x:c r="G138" s="51"/>
      <x:c r="H138" s="51"/>
      <x:c r="I138" s="51"/>
      <x:c r="J138" s="51"/>
      <x:c r="K138" s="51"/>
      <x:c r="L138" s="51"/>
    </x:row>
    <x:row r="139">
      <x:c r="A139" s="24" t="str">
        <x:v>Case</x:v>
      </x:c>
      <x:c r="B139" s="24" t="str">
        <x:v>Basis</x:v>
      </x:c>
      <x:c r="C139" s="24" t="str">
        <x:v>Initial debt</x:v>
      </x:c>
      <x:c r="D139" s="24" t="str">
        <x:v>Annual debt service</x:v>
      </x:c>
      <x:c r="E139" s="24" t="str">
        <x:v>Debt at exit</x:v>
      </x:c>
      <x:c r="F139" s="24" t="str">
        <x:v>Initial common equity</x:v>
      </x:c>
      <x:c r="G139" s="24" t="str">
        <x:v>Unlevered IRR</x:v>
      </x:c>
      <x:c r="H139" s="24" t="str">
        <x:v>Levered IRR</x:v>
      </x:c>
      <x:c r="I139" s="24" t="str">
        <x:v>Equity multiple</x:v>
      </x:c>
      <x:c r="J139" s="32"/>
      <x:c r="K139" s="32"/>
      <x:c r="L139" s="32"/>
    </x:row>
    <x:row r="140">
      <x:c r="A140" s="32" t="str">
        <x:v>Low</x:v>
      </x:c>
      <x:c r="B140" s="110" t="n">
        <x:f>B82</x:f>
        <x:v>140000000</x:v>
      </x:c>
      <x:c r="C140" s="110" t="n">
        <x:f>B140*'Assumptions'!D46</x:f>
        <x:v>77000000</x:v>
      </x:c>
      <x:c r="D140" s="110" t="n">
        <x:f>IF($B$96=0,C140*$B$95,-PMT($B$95/12,$B$96*12,C140)*12)</x:f>
        <x:v>5993046.412290309</x:v>
      </x:c>
      <x:c r="E140" s="110" t="n">
        <x:f>IF($B$96=0,C140,-FV($B$95/12,120,PMT($B$95/12,$B$96*12,C140),C140))</x:f>
        <x:v>65681769.2506454</x:v>
      </x:c>
      <x:c r="F140" s="110" t="n">
        <x:f>B140-C140-$B$99</x:f>
        <x:v>63000000</x:v>
      </x:c>
      <x:c r="G140" s="106" t="n">
        <x:f>IRR(B146:L146)</x:f>
        <x:v>0.09330325084534205</x:v>
      </x:c>
      <x:c r="H140" s="106" t="n">
        <x:f>IRR(B149:L149)</x:f>
        <x:v>0.11591587246036215</x:v>
      </x:c>
      <x:c r="I140" s="112" t="n">
        <x:f>SUMIF(C149:L149,"&gt;0",C149:L149)/-B149</x:f>
        <x:v>2.6522263751856667</x:v>
      </x:c>
      <x:c r="J140" s="32"/>
      <x:c r="K140" s="32"/>
      <x:c r="L140" s="32"/>
    </x:row>
    <x:row r="141">
      <x:c r="A141" s="32" t="str">
        <x:v>Central</x:v>
      </x:c>
      <x:c r="B141" s="110" t="n">
        <x:f>B83</x:f>
        <x:v>160000000</x:v>
      </x:c>
      <x:c r="C141" s="110" t="n">
        <x:f>B141*'Assumptions'!D46</x:f>
        <x:v>88000000</x:v>
      </x:c>
      <x:c r="D141" s="110" t="n">
        <x:f>IF($B$96=0,C141*$B$95,-PMT($B$95/12,$B$96*12,C141)*12)</x:f>
        <x:v>6849195.899760354</x:v>
      </x:c>
      <x:c r="E141" s="110" t="n">
        <x:f>IF($B$96=0,C141,-FV($B$95/12,120,PMT($B$95/12,$B$96*12,C141),C141))</x:f>
        <x:v>75064879.1435947</x:v>
      </x:c>
      <x:c r="F141" s="110" t="n">
        <x:f>B141-C141-$B$99</x:f>
        <x:v>72000000</x:v>
      </x:c>
      <x:c r="G141" s="106" t="n">
        <x:f>IRR(B147:L147)</x:f>
        <x:v>0.07512626811995447</x:v>
      </x:c>
      <x:c r="H141" s="106" t="n">
        <x:f>IRR(B150:L150)</x:f>
        <x:v>0.0825925872862382</x:v>
      </x:c>
      <x:c r="I141" s="112" t="n">
        <x:f>SUMIF(C150:L150,"&gt;0",C150:L150)/-B150</x:f>
        <x:v>2.071467456514545</x:v>
      </x:c>
      <x:c r="J141" s="32"/>
      <x:c r="K141" s="32"/>
      <x:c r="L141" s="32"/>
    </x:row>
    <x:row r="142">
      <x:c r="A142" s="32" t="str">
        <x:v>High</x:v>
      </x:c>
      <x:c r="B142" s="110" t="n">
        <x:f>B84</x:f>
        <x:v>180000000</x:v>
      </x:c>
      <x:c r="C142" s="110" t="n">
        <x:f>B142*'Assumptions'!D46</x:f>
        <x:v>99000000.00000001</x:v>
      </x:c>
      <x:c r="D142" s="110" t="n">
        <x:f>IF($B$96=0,C142*$B$95,-PMT($B$95/12,$B$96*12,C142)*12)</x:f>
        <x:v>7705345.387230398</x:v>
      </x:c>
      <x:c r="E142" s="110" t="n">
        <x:f>IF($B$96=0,C142,-FV($B$95/12,120,PMT($B$95/12,$B$96*12,C142),C142))</x:f>
        <x:v>84447989.03654408</x:v>
      </x:c>
      <x:c r="F142" s="110" t="n">
        <x:f>B142-C142-$B$99</x:f>
        <x:v>80999999.99999999</x:v>
      </x:c>
      <x:c r="G142" s="106" t="n">
        <x:f>IRR(B148:L148)</x:f>
        <x:v>0.059616030678993015</x:v>
      </x:c>
      <x:c r="H142" s="106" t="n">
        <x:f>IRR(B151:L151)</x:f>
        <x:v>0.052241365133577924</x:v>
      </x:c>
      <x:c r="I142" s="112" t="n">
        <x:f>SUMIF(C151:L151,"&gt;0",C151:L151)/-B151</x:f>
        <x:v>1.6197660753258944</x:v>
      </x:c>
      <x:c r="J142" s="32"/>
      <x:c r="K142" s="32"/>
      <x:c r="L142" s="32"/>
    </x:row>
    <x:row r="143">
      <x:c r="A143" s="32"/>
      <x:c r="B143" s="32"/>
      <x:c r="C143" s="32"/>
      <x:c r="D143" s="32"/>
      <x:c r="E143" s="32"/>
      <x:c r="F143" s="32"/>
      <x:c r="G143" s="32"/>
      <x:c r="H143" s="32"/>
      <x:c r="I143" s="32"/>
      <x:c r="J143" s="32"/>
      <x:c r="K143" s="32"/>
      <x:c r="L143" s="32"/>
    </x:row>
    <x:row r="144">
      <x:c r="A144" s="32"/>
      <x:c r="B144" s="32"/>
      <x:c r="C144" s="32"/>
      <x:c r="D144" s="32"/>
      <x:c r="E144" s="32"/>
      <x:c r="F144" s="32"/>
      <x:c r="G144" s="32"/>
      <x:c r="H144" s="32"/>
      <x:c r="I144" s="32"/>
      <x:c r="J144" s="32"/>
      <x:c r="K144" s="32"/>
      <x:c r="L144" s="32"/>
    </x:row>
    <x:row r="145">
      <x:c r="A145" s="32"/>
      <x:c r="B145" s="32"/>
      <x:c r="C145" s="32"/>
      <x:c r="D145" s="32"/>
      <x:c r="E145" s="32"/>
      <x:c r="F145" s="32"/>
      <x:c r="G145" s="32"/>
      <x:c r="H145" s="32"/>
      <x:c r="I145" s="32"/>
      <x:c r="J145" s="32"/>
      <x:c r="K145" s="32"/>
      <x:c r="L145" s="32"/>
    </x:row>
    <x:row r="146">
      <x:c r="A146" s="98" t="str">
        <x:v>Unlevered CF - Low</x:v>
      </x:c>
      <x:c r="B146" s="114" t="n">
        <x:f>-B140</x:f>
        <x:v>-140000000</x:v>
      </x:c>
      <x:c r="C146" s="114" t="n">
        <x:f>C124</x:f>
        <x:v>8357348.4</x:v>
      </x:c>
      <x:c r="D146" s="114" t="n">
        <x:f>D124</x:f>
        <x:v>8608068.852</x:v>
      </x:c>
      <x:c r="E146" s="114" t="n">
        <x:f>E124</x:f>
        <x:v>8866310.91756</x:v>
      </x:c>
      <x:c r="F146" s="114" t="n">
        <x:f>F124</x:f>
        <x:v>9132300.2450868</x:v>
      </x:c>
      <x:c r="G146" s="114" t="n">
        <x:f>G124</x:f>
        <x:v>9406269.252439404</x:v>
      </x:c>
      <x:c r="H146" s="114" t="n">
        <x:f>H124</x:f>
        <x:v>9688457.330012588</x:v>
      </x:c>
      <x:c r="I146" s="114" t="n">
        <x:f>I124</x:f>
        <x:v>9979111.049912965</x:v>
      </x:c>
      <x:c r="J146" s="114" t="n">
        <x:f>J124</x:f>
        <x:v>10278484.381410355</x:v>
      </x:c>
      <x:c r="K146" s="114" t="n">
        <x:f>K124</x:f>
        <x:v>10586838.912852667</x:v>
      </x:c>
      <x:c r="L146" s="114" t="n">
        <x:f>L124</x:f>
        <x:v>207799305.6689707</x:v>
      </x:c>
    </x:row>
    <x:row r="147">
      <x:c r="A147" s="98" t="str">
        <x:v>Unlevered CF - Central</x:v>
      </x:c>
      <x:c r="B147" s="114" t="n">
        <x:f>-B141</x:f>
        <x:v>-160000000</x:v>
      </x:c>
      <x:c r="C147" s="114" t="n">
        <x:f>C124</x:f>
        <x:v>8357348.4</x:v>
      </x:c>
      <x:c r="D147" s="114" t="n">
        <x:f>D124</x:f>
        <x:v>8608068.852</x:v>
      </x:c>
      <x:c r="E147" s="114" t="n">
        <x:f>E124</x:f>
        <x:v>8866310.91756</x:v>
      </x:c>
      <x:c r="F147" s="114" t="n">
        <x:f>F124</x:f>
        <x:v>9132300.2450868</x:v>
      </x:c>
      <x:c r="G147" s="114" t="n">
        <x:f>G124</x:f>
        <x:v>9406269.252439404</x:v>
      </x:c>
      <x:c r="H147" s="114" t="n">
        <x:f>H124</x:f>
        <x:v>9688457.330012588</x:v>
      </x:c>
      <x:c r="I147" s="114" t="n">
        <x:f>I124</x:f>
        <x:v>9979111.049912965</x:v>
      </x:c>
      <x:c r="J147" s="114" t="n">
        <x:f>J124</x:f>
        <x:v>10278484.381410355</x:v>
      </x:c>
      <x:c r="K147" s="114" t="n">
        <x:f>K124</x:f>
        <x:v>10586838.912852667</x:v>
      </x:c>
      <x:c r="L147" s="114" t="n">
        <x:f>L124</x:f>
        <x:v>207799305.6689707</x:v>
      </x:c>
    </x:row>
    <x:row r="148">
      <x:c r="A148" s="98" t="str">
        <x:v>Unlevered CF - High</x:v>
      </x:c>
      <x:c r="B148" s="114" t="n">
        <x:f>-B142</x:f>
        <x:v>-180000000</x:v>
      </x:c>
      <x:c r="C148" s="114" t="n">
        <x:f>C124</x:f>
        <x:v>8357348.4</x:v>
      </x:c>
      <x:c r="D148" s="114" t="n">
        <x:f>D124</x:f>
        <x:v>8608068.852</x:v>
      </x:c>
      <x:c r="E148" s="114" t="n">
        <x:f>E124</x:f>
        <x:v>8866310.91756</x:v>
      </x:c>
      <x:c r="F148" s="114" t="n">
        <x:f>F124</x:f>
        <x:v>9132300.2450868</x:v>
      </x:c>
      <x:c r="G148" s="114" t="n">
        <x:f>G124</x:f>
        <x:v>9406269.252439404</x:v>
      </x:c>
      <x:c r="H148" s="114" t="n">
        <x:f>H124</x:f>
        <x:v>9688457.330012588</x:v>
      </x:c>
      <x:c r="I148" s="114" t="n">
        <x:f>I124</x:f>
        <x:v>9979111.049912965</x:v>
      </x:c>
      <x:c r="J148" s="114" t="n">
        <x:f>J124</x:f>
        <x:v>10278484.381410355</x:v>
      </x:c>
      <x:c r="K148" s="114" t="n">
        <x:f>K124</x:f>
        <x:v>10586838.912852667</x:v>
      </x:c>
      <x:c r="L148" s="114" t="n">
        <x:f>L124</x:f>
        <x:v>207799305.6689707</x:v>
      </x:c>
    </x:row>
    <x:row r="149">
      <x:c r="A149" s="98" t="str">
        <x:v>Levered CF - Low</x:v>
      </x:c>
      <x:c r="B149" s="114" t="n">
        <x:f>-F140</x:f>
        <x:v>-63000000</x:v>
      </x:c>
      <x:c r="C149" s="114" t="n">
        <x:f>C122-C123-$D$140-$B$99*$B$100</x:f>
        <x:v>2364301.9877096917</x:v>
      </x:c>
      <x:c r="D149" s="114" t="n">
        <x:f>D122-D123-$D$140-$B$99*$B$100</x:f>
        <x:v>2615022.4397096913</x:v>
      </x:c>
      <x:c r="E149" s="114" t="n">
        <x:f>E122-E123-$D$140-$B$99*$B$100</x:f>
        <x:v>2873264.5052696913</x:v>
      </x:c>
      <x:c r="F149" s="114" t="n">
        <x:f>F122-F123-$D$140-$B$99*$B$100</x:f>
        <x:v>3139253.8327964917</x:v>
      </x:c>
      <x:c r="G149" s="114" t="n">
        <x:f>G122-G123-$D$140-$B$99*$B$100</x:f>
        <x:v>3413222.8401490953</x:v>
      </x:c>
      <x:c r="H149" s="114" t="n">
        <x:f>H122-H123-$D$140-$B$99*$B$100</x:f>
        <x:v>3695410.917722279</x:v>
      </x:c>
      <x:c r="I149" s="114" t="n">
        <x:f>I122-I123-$D$140-$B$99*$B$100</x:f>
        <x:v>3986064.6376226563</x:v>
      </x:c>
      <x:c r="J149" s="114" t="n">
        <x:f>J122-J123-$D$140-$B$99*$B$100</x:f>
        <x:v>4285437.969120046</x:v>
      </x:c>
      <x:c r="K149" s="114" t="n">
        <x:f>K122-K123-$D$140-$B$99*$B$100</x:f>
        <x:v>4593792.500562359</x:v>
      </x:c>
      <x:c r="L149" s="114" t="n">
        <x:f>L122-L123-$D$140-$B$99*$B$100+L131*(1-2%)-$E$140-L129</x:f>
        <x:v>136124490.006035</x:v>
      </x:c>
    </x:row>
    <x:row r="150">
      <x:c r="A150" s="98" t="str">
        <x:v>Levered CF - Central</x:v>
      </x:c>
      <x:c r="B150" s="114" t="n">
        <x:f>-F141</x:f>
        <x:v>-72000000</x:v>
      </x:c>
      <x:c r="C150" s="114" t="n">
        <x:f>C122-C123-$D$141-$B$99*$B$100</x:f>
        <x:v>1508152.500239646</x:v>
      </x:c>
      <x:c r="D150" s="114" t="n">
        <x:f>D122-D123-$D$141-$B$99*$B$100</x:f>
        <x:v>1758872.9522396456</x:v>
      </x:c>
      <x:c r="E150" s="114" t="n">
        <x:f>E122-E123-$D$141-$B$99*$B$100</x:f>
        <x:v>2017115.0177996457</x:v>
      </x:c>
      <x:c r="F150" s="114" t="n">
        <x:f>F122-F123-$D$141-$B$99*$B$100</x:f>
        <x:v>2283104.345326446</x:v>
      </x:c>
      <x:c r="G150" s="114" t="n">
        <x:f>G122-G123-$D$141-$B$99*$B$100</x:f>
        <x:v>2557073.3526790496</x:v>
      </x:c>
      <x:c r="H150" s="114" t="n">
        <x:f>H122-H123-$D$141-$B$99*$B$100</x:f>
        <x:v>2839261.4302522335</x:v>
      </x:c>
      <x:c r="I150" s="114" t="n">
        <x:f>I122-I123-$D$141-$B$99*$B$100</x:f>
        <x:v>3129915.1501526106</x:v>
      </x:c>
      <x:c r="J150" s="114" t="n">
        <x:f>J122-J123-$D$141-$B$99*$B$100</x:f>
        <x:v>3429288.4816500004</x:v>
      </x:c>
      <x:c r="K150" s="114" t="n">
        <x:f>K122-K123-$D$141-$B$99*$B$100</x:f>
        <x:v>3737643.013092313</x:v>
      </x:c>
      <x:c r="L150" s="114" t="n">
        <x:f>L122-L123-$D$141-$B$99*$B$100+L131*(1-2%)-$E$141-L129</x:f>
        <x:v>125885230.62561564</x:v>
      </x:c>
    </x:row>
    <x:row r="151">
      <x:c r="A151" s="98" t="str">
        <x:v>Levered CF - High</x:v>
      </x:c>
      <x:c r="B151" s="114" t="n">
        <x:f>-F142</x:f>
        <x:v>-80999999.99999999</x:v>
      </x:c>
      <x:c r="C151" s="114" t="n">
        <x:f>C122-C123-$D$142-$B$99*$B$100</x:f>
        <x:v>652003.0127696022</x:v>
      </x:c>
      <x:c r="D151" s="114" t="n">
        <x:f>D122-D123-$D$142-$B$99*$B$100</x:f>
        <x:v>902723.4647696018</x:v>
      </x:c>
      <x:c r="E151" s="114" t="n">
        <x:f>E122-E123-$D$142-$B$99*$B$100</x:f>
        <x:v>1160965.5303296018</x:v>
      </x:c>
      <x:c r="F151" s="114" t="n">
        <x:f>F122-F123-$D$142-$B$99*$B$100</x:f>
        <x:v>1426954.8578564022</x:v>
      </x:c>
      <x:c r="G151" s="114" t="n">
        <x:f>G122-G123-$D$142-$B$99*$B$100</x:f>
        <x:v>1700923.8652090058</x:v>
      </x:c>
      <x:c r="H151" s="114" t="n">
        <x:f>H122-H123-$D$142-$B$99*$B$100</x:f>
        <x:v>1983111.9427821897</x:v>
      </x:c>
      <x:c r="I151" s="114" t="n">
        <x:f>I122-I123-$D$142-$B$99*$B$100</x:f>
        <x:v>2273765.662682567</x:v>
      </x:c>
      <x:c r="J151" s="114" t="n">
        <x:f>J122-J123-$D$142-$B$99*$B$100</x:f>
        <x:v>2573138.9941799566</x:v>
      </x:c>
      <x:c r="K151" s="114" t="n">
        <x:f>K122-K123-$D$142-$B$99*$B$100</x:f>
        <x:v>2881493.525622269</x:v>
      </x:c>
      <x:c r="L151" s="114" t="n">
        <x:f>L122-L123-$D$142-$B$99*$B$100+L131*(1-2%)-$E$142-L129</x:f>
        <x:v>115645971.24519622</x:v>
      </x:c>
    </x:row>
  </x:sheetData>
  <x:mergeCells>
    <x:mergeCell ref="A1:L1"/>
    <x:mergeCell ref="A2:L2"/>
    <x:mergeCell ref="A4:L4"/>
    <x:mergeCell ref="A17:L17"/>
    <x:mergeCell ref="A33:L33"/>
    <x:mergeCell ref="A56:L56"/>
    <x:mergeCell ref="A81:L81"/>
    <x:mergeCell ref="A93:L93"/>
    <x:mergeCell ref="A111:L111"/>
    <x:mergeCell ref="A120:L120"/>
    <x:mergeCell ref="A138:L138"/>
  </x:mergeCells>
  <x:conditionalFormatting sqref="B107:B107">
    <x:cfRule type="expression" dxfId="4" priority="1">
      <x:formula>B107&lt;0</x:formula>
    </x:cfRule>
  </x:conditionalFormatting>
  <x:conditionalFormatting sqref="B103:B103">
    <x:cfRule type="expression" dxfId="5" priority="2">
      <x:formula>B103&lt;1.25</x:formula>
    </x:cfRule>
  </x:conditionalFormatting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9" hidden="0" customWidth="1"/>
    <x:col min="2" max="2" width="2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</x:cols>
  <x:sheetData>
    <x:row r="1" ht="28" customHeight="1">
      <x:c r="A1" s="90" t="str">
        <x:v>The Standard - Property Model</x:v>
      </x:c>
      <x:c r="B1" s="90"/>
      <x:c r="C1" s="90"/>
      <x:c r="D1" s="90"/>
      <x:c r="E1" s="90"/>
      <x:c r="F1" s="90"/>
      <x:c r="G1" s="90"/>
      <x:c r="H1" s="90"/>
      <x:c r="I1" s="90"/>
      <x:c r="J1" s="90"/>
      <x:c r="K1" s="90"/>
      <x:c r="L1" s="90"/>
    </x:row>
    <x:row r="2" ht="30" customHeight="1">
      <x:c r="A2" s="15" t="str">
        <x:v>715 W 23rd St | Inputs link to Assumptions; current debt is illustrative current recap balance; 2018 construction loan was $101.1m.</x:v>
      </x:c>
      <x:c r="B2" s="15"/>
      <x:c r="C2" s="15"/>
      <x:c r="D2" s="15"/>
      <x:c r="E2" s="15"/>
      <x:c r="F2" s="15"/>
      <x:c r="G2" s="15"/>
      <x:c r="H2" s="15"/>
      <x:c r="I2" s="15"/>
      <x:c r="J2" s="15"/>
      <x:c r="K2" s="15"/>
      <x:c r="L2" s="15"/>
    </x:row>
    <x:row r="3">
      <x:c r="A3" s="32"/>
      <x:c r="B3" s="32"/>
      <x:c r="C3" s="32"/>
      <x:c r="D3" s="32"/>
      <x:c r="E3" s="32"/>
      <x:c r="F3" s="32"/>
      <x:c r="G3" s="32"/>
      <x:c r="H3" s="32"/>
      <x:c r="I3" s="32"/>
      <x:c r="J3" s="32"/>
      <x:c r="K3" s="32"/>
      <x:c r="L3" s="32"/>
    </x:row>
    <x:row r="4" ht="19" customHeight="1">
      <x:c r="A4" s="51" t="str">
        <x:v>Physical and lease assumptions</x:v>
      </x:c>
      <x:c r="B4" s="51"/>
      <x:c r="C4" s="51"/>
      <x:c r="D4" s="51"/>
      <x:c r="E4" s="51"/>
      <x:c r="F4" s="51"/>
      <x:c r="G4" s="51"/>
      <x:c r="H4" s="51"/>
      <x:c r="I4" s="51"/>
      <x:c r="J4" s="51"/>
      <x:c r="K4" s="51"/>
      <x:c r="L4" s="51"/>
    </x:row>
    <x:row r="5">
      <x:c r="A5" s="32" t="str">
        <x:v>Units</x:v>
      </x:c>
      <x:c r="B5" s="100" t="n">
        <x:f>'Assumptions'!E5</x:f>
        <x:v>287</x:v>
      </x:c>
      <x:c r="C5" s="32"/>
      <x:c r="D5" s="32"/>
      <x:c r="E5" s="32"/>
      <x:c r="F5" s="32"/>
      <x:c r="G5" s="32"/>
      <x:c r="H5" s="32"/>
      <x:c r="I5" s="32"/>
      <x:c r="J5" s="32"/>
      <x:c r="K5" s="32"/>
      <x:c r="L5" s="32"/>
    </x:row>
    <x:row r="6">
      <x:c r="A6" s="32" t="str">
        <x:v>Beds</x:v>
      </x:c>
      <x:c r="B6" s="100" t="n">
        <x:f>'Assumptions'!E6</x:f>
        <x:v>934</x:v>
      </x:c>
      <x:c r="C6" s="32"/>
      <x:c r="D6" s="32"/>
      <x:c r="E6" s="32"/>
      <x:c r="F6" s="32"/>
      <x:c r="G6" s="32"/>
      <x:c r="H6" s="32"/>
      <x:c r="I6" s="32"/>
      <x:c r="J6" s="32"/>
      <x:c r="K6" s="32"/>
      <x:c r="L6" s="32"/>
    </x:row>
    <x:row r="7">
      <x:c r="A7" s="32" t="str">
        <x:v>Year built</x:v>
      </x:c>
      <x:c r="B7" s="100" t="n">
        <x:f>'Assumptions'!E7</x:f>
        <x:v>2021</x:v>
      </x:c>
      <x:c r="C7" s="32"/>
      <x:c r="D7" s="32"/>
      <x:c r="E7" s="32"/>
      <x:c r="F7" s="32"/>
      <x:c r="G7" s="32"/>
      <x:c r="H7" s="32"/>
      <x:c r="I7" s="32"/>
      <x:c r="J7" s="32"/>
      <x:c r="K7" s="32"/>
      <x:c r="L7" s="32"/>
    </x:row>
    <x:row r="8">
      <x:c r="A8" s="32" t="str">
        <x:v>Average sf per bed</x:v>
      </x:c>
      <x:c r="B8" s="100" t="str">
        <x:f>'Assumptions'!E9</x:f>
        <x:v>n/a</x:v>
      </x:c>
      <x:c r="C8" s="32"/>
      <x:c r="D8" s="32"/>
      <x:c r="E8" s="32"/>
      <x:c r="F8" s="32"/>
      <x:c r="G8" s="32"/>
      <x:c r="H8" s="32"/>
      <x:c r="I8" s="32"/>
      <x:c r="J8" s="32"/>
      <x:c r="K8" s="32"/>
      <x:c r="L8" s="32"/>
    </x:row>
    <x:row r="9">
      <x:c r="A9" s="32" t="str">
        <x:v>Parking spaces</x:v>
      </x:c>
      <x:c r="B9" s="100" t="str">
        <x:f>'Assumptions'!E10</x:f>
        <x:v>n/a</x:v>
      </x:c>
      <x:c r="C9" s="32"/>
      <x:c r="D9" s="32"/>
      <x:c r="E9" s="32"/>
      <x:c r="F9" s="32"/>
      <x:c r="G9" s="32"/>
      <x:c r="H9" s="32"/>
      <x:c r="I9" s="32"/>
      <x:c r="J9" s="32"/>
      <x:c r="K9" s="32"/>
      <x:c r="L9" s="32"/>
    </x:row>
    <x:row r="10">
      <x:c r="A10" s="32" t="str">
        <x:v>Retail space (sf)</x:v>
      </x:c>
      <x:c r="B10" s="100" t="n">
        <x:f>'Assumptions'!E11</x:f>
        <x:v>0</x:v>
      </x:c>
      <x:c r="C10" s="32"/>
      <x:c r="D10" s="32"/>
      <x:c r="E10" s="32"/>
      <x:c r="F10" s="32"/>
      <x:c r="G10" s="32"/>
      <x:c r="H10" s="32"/>
      <x:c r="I10" s="32"/>
      <x:c r="J10" s="32"/>
      <x:c r="K10" s="32"/>
      <x:c r="L10" s="32"/>
    </x:row>
    <x:row r="11">
      <x:c r="A11" s="32" t="str">
        <x:v>Contracted months</x:v>
      </x:c>
      <x:c r="B11" s="102" t="n">
        <x:f>'Assumptions'!E13</x:f>
        <x:v>12</x:v>
      </x:c>
      <x:c r="C11" s="32"/>
      <x:c r="D11" s="32"/>
      <x:c r="E11" s="32"/>
      <x:c r="F11" s="32"/>
      <x:c r="G11" s="32"/>
      <x:c r="H11" s="32"/>
      <x:c r="I11" s="32"/>
      <x:c r="J11" s="32"/>
      <x:c r="K11" s="32"/>
      <x:c r="L11" s="32"/>
    </x:row>
    <x:row r="12">
      <x:c r="A12" s="32" t="str">
        <x:v>Academic-use months</x:v>
      </x:c>
      <x:c r="B12" s="102" t="n">
        <x:f>'Assumptions'!E14</x:f>
        <x:v>9</x:v>
      </x:c>
      <x:c r="C12" s="32"/>
      <x:c r="D12" s="32"/>
      <x:c r="E12" s="32"/>
      <x:c r="F12" s="32"/>
      <x:c r="G12" s="32"/>
      <x:c r="H12" s="32"/>
      <x:c r="I12" s="32"/>
      <x:c r="J12" s="32"/>
      <x:c r="K12" s="32"/>
      <x:c r="L12" s="32"/>
    </x:row>
    <x:row r="13">
      <x:c r="A13" s="32" t="str">
        <x:v>Physical occupancy</x:v>
      </x:c>
      <x:c r="B13" s="104" t="n">
        <x:f>'Assumptions'!E15</x:f>
        <x:v>0.92</x:v>
      </x:c>
      <x:c r="C13" s="32"/>
      <x:c r="D13" s="32"/>
      <x:c r="E13" s="32"/>
      <x:c r="F13" s="32"/>
      <x:c r="G13" s="32"/>
      <x:c r="H13" s="32"/>
      <x:c r="I13" s="32"/>
      <x:c r="J13" s="32"/>
      <x:c r="K13" s="32"/>
      <x:c r="L13" s="32"/>
    </x:row>
    <x:row r="14">
      <x:c r="A14" s="32" t="str">
        <x:v>Face rent ($/bed/installment)</x:v>
      </x:c>
      <x:c r="B14" s="108" t="n">
        <x:f>'Assumptions'!E16</x:f>
        <x:v>1525</x:v>
      </x:c>
      <x:c r="C14" s="32"/>
      <x:c r="D14" s="32"/>
      <x:c r="E14" s="32"/>
      <x:c r="F14" s="32"/>
      <x:c r="G14" s="32"/>
      <x:c r="H14" s="32"/>
      <x:c r="I14" s="32"/>
      <x:c r="J14" s="32"/>
      <x:c r="K14" s="32"/>
      <x:c r="L14" s="32"/>
    </x:row>
    <x:row r="15">
      <x:c r="A15" s="32" t="str">
        <x:v>Lease structure</x:v>
      </x:c>
      <x:c r="B15" s="91" t="str">
        <x:f>'Assumptions'!E12</x:f>
        <x:v>Individual 12-installment student leases</x:v>
      </x:c>
      <x:c r="C15" s="32"/>
      <x:c r="D15" s="32"/>
      <x:c r="E15" s="32"/>
      <x:c r="F15" s="32"/>
      <x:c r="G15" s="32"/>
      <x:c r="H15" s="32"/>
      <x:c r="I15" s="32"/>
      <x:c r="J15" s="32"/>
      <x:c r="K15" s="32"/>
      <x:c r="L15" s="32"/>
    </x:row>
    <x:row r="16">
      <x:c r="A16" s="32"/>
      <x:c r="B16" s="91"/>
      <x:c r="C16" s="32"/>
      <x:c r="D16" s="32"/>
      <x:c r="E16" s="32"/>
      <x:c r="F16" s="32"/>
      <x:c r="G16" s="32"/>
      <x:c r="H16" s="32"/>
      <x:c r="I16" s="32"/>
      <x:c r="J16" s="32"/>
      <x:c r="K16" s="32"/>
      <x:c r="L16" s="32"/>
    </x:row>
    <x:row r="17" ht="19" customHeight="1">
      <x:c r="A17" s="51" t="str">
        <x:v>Key underwriting assumptions</x:v>
      </x:c>
      <x:c r="B17" s="92"/>
      <x:c r="C17" s="51"/>
      <x:c r="D17" s="51"/>
      <x:c r="E17" s="51"/>
      <x:c r="F17" s="51"/>
      <x:c r="G17" s="51"/>
      <x:c r="H17" s="51"/>
      <x:c r="I17" s="51"/>
      <x:c r="J17" s="51"/>
      <x:c r="K17" s="51"/>
      <x:c r="L17" s="51"/>
    </x:row>
    <x:row r="18">
      <x:c r="A18" s="32" t="str">
        <x:v>Structural vacancy</x:v>
      </x:c>
      <x:c r="B18" s="104" t="n">
        <x:f>'Assumptions'!E17</x:f>
        <x:v>0.01</x:v>
      </x:c>
      <x:c r="C18" s="32"/>
      <x:c r="D18" s="32"/>
      <x:c r="E18" s="32"/>
      <x:c r="F18" s="32"/>
      <x:c r="G18" s="32"/>
      <x:c r="H18" s="32"/>
      <x:c r="I18" s="32"/>
      <x:c r="J18" s="32"/>
      <x:c r="K18" s="32"/>
      <x:c r="L18" s="32"/>
    </x:row>
    <x:row r="19">
      <x:c r="A19" s="32" t="str">
        <x:v>Unleased beds</x:v>
      </x:c>
      <x:c r="B19" s="104" t="n">
        <x:f>'Assumptions'!E18</x:f>
        <x:v>0.07</x:v>
      </x:c>
      <x:c r="C19" s="32"/>
      <x:c r="D19" s="32"/>
      <x:c r="E19" s="32"/>
      <x:c r="F19" s="32"/>
      <x:c r="G19" s="32"/>
      <x:c r="H19" s="32"/>
      <x:c r="I19" s="32"/>
      <x:c r="J19" s="32"/>
      <x:c r="K19" s="32"/>
      <x:c r="L19" s="32"/>
    </x:row>
    <x:row r="20">
      <x:c r="A20" s="32" t="str">
        <x:v>Bad debt</x:v>
      </x:c>
      <x:c r="B20" s="104" t="n">
        <x:f>'Assumptions'!E19</x:f>
        <x:v>0.01</x:v>
      </x:c>
      <x:c r="C20" s="32"/>
      <x:c r="D20" s="32"/>
      <x:c r="E20" s="32"/>
      <x:c r="F20" s="32"/>
      <x:c r="G20" s="32"/>
      <x:c r="H20" s="32"/>
      <x:c r="I20" s="32"/>
      <x:c r="J20" s="32"/>
      <x:c r="K20" s="32"/>
      <x:c r="L20" s="32"/>
    </x:row>
    <x:row r="21">
      <x:c r="A21" s="32" t="str">
        <x:v>Recurring concessions (months)</x:v>
      </x:c>
      <x:c r="B21" s="102" t="n">
        <x:f>'Assumptions'!E20</x:f>
        <x:v>0.5</x:v>
      </x:c>
      <x:c r="C21" s="32"/>
      <x:c r="D21" s="32"/>
      <x:c r="E21" s="32"/>
      <x:c r="F21" s="32"/>
      <x:c r="G21" s="32"/>
      <x:c r="H21" s="32"/>
      <x:c r="I21" s="32"/>
      <x:c r="J21" s="32"/>
      <x:c r="K21" s="32"/>
      <x:c r="L21" s="32"/>
    </x:row>
    <x:row r="22">
      <x:c r="A22" s="32" t="str">
        <x:v>One-time concession ($/bed)</x:v>
      </x:c>
      <x:c r="B22" s="108" t="n">
        <x:f>'Assumptions'!E21</x:f>
        <x:v>300</x:v>
      </x:c>
      <x:c r="C22" s="32"/>
      <x:c r="D22" s="32"/>
      <x:c r="E22" s="32"/>
      <x:c r="F22" s="32"/>
      <x:c r="G22" s="32"/>
      <x:c r="H22" s="32"/>
      <x:c r="I22" s="32"/>
      <x:c r="J22" s="32"/>
      <x:c r="K22" s="32"/>
      <x:c r="L22" s="32"/>
    </x:row>
    <x:row r="23">
      <x:c r="A23" s="32" t="str">
        <x:v>Mandatory fee ($/bed/month)</x:v>
      </x:c>
      <x:c r="B23" s="108" t="n">
        <x:f>'Assumptions'!E22</x:f>
        <x:v>22.45</x:v>
      </x:c>
      <x:c r="C23" s="32"/>
      <x:c r="D23" s="32"/>
      <x:c r="E23" s="32"/>
      <x:c r="F23" s="32"/>
      <x:c r="G23" s="32"/>
      <x:c r="H23" s="32"/>
      <x:c r="I23" s="32"/>
      <x:c r="J23" s="32"/>
      <x:c r="K23" s="32"/>
      <x:c r="L23" s="32"/>
    </x:row>
    <x:row r="24">
      <x:c r="A24" s="32" t="str">
        <x:v>Parking income ($/bed/year)</x:v>
      </x:c>
      <x:c r="B24" s="108" t="n">
        <x:f>'Assumptions'!E23</x:f>
        <x:v>400</x:v>
      </x:c>
      <x:c r="C24" s="32"/>
      <x:c r="D24" s="32"/>
      <x:c r="E24" s="32"/>
      <x:c r="F24" s="32"/>
      <x:c r="G24" s="32"/>
      <x:c r="H24" s="32"/>
      <x:c r="I24" s="32"/>
      <x:c r="J24" s="32"/>
      <x:c r="K24" s="32"/>
      <x:c r="L24" s="32"/>
    </x:row>
    <x:row r="25">
      <x:c r="A25" s="32" t="str">
        <x:v>Utility reimbursements ($/bed/year)</x:v>
      </x:c>
      <x:c r="B25" s="108" t="n">
        <x:f>'Assumptions'!E24</x:f>
        <x:v>100</x:v>
      </x:c>
      <x:c r="C25" s="32"/>
      <x:c r="D25" s="32"/>
      <x:c r="E25" s="32"/>
      <x:c r="F25" s="32"/>
      <x:c r="G25" s="32"/>
      <x:c r="H25" s="32"/>
      <x:c r="I25" s="32"/>
      <x:c r="J25" s="32"/>
      <x:c r="K25" s="32"/>
      <x:c r="L25" s="32"/>
    </x:row>
    <x:row r="26">
      <x:c r="A26" s="32" t="str">
        <x:v>Retail income ($/year)</x:v>
      </x:c>
      <x:c r="B26" s="108" t="n">
        <x:f>'Assumptions'!E25</x:f>
        <x:v>0</x:v>
      </x:c>
      <x:c r="C26" s="32"/>
      <x:c r="D26" s="32"/>
      <x:c r="E26" s="32"/>
      <x:c r="F26" s="32"/>
      <x:c r="G26" s="32"/>
      <x:c r="H26" s="32"/>
      <x:c r="I26" s="32"/>
      <x:c r="J26" s="32"/>
      <x:c r="K26" s="32"/>
      <x:c r="L26" s="32"/>
    </x:row>
    <x:row r="27">
      <x:c r="A27" s="32" t="str">
        <x:v>Application/admin income ($/bed/year)</x:v>
      </x:c>
      <x:c r="B27" s="108" t="n">
        <x:f>'Assumptions'!E26</x:f>
        <x:v>125</x:v>
      </x:c>
      <x:c r="C27" s="32"/>
      <x:c r="D27" s="32"/>
      <x:c r="E27" s="32"/>
      <x:c r="F27" s="32"/>
      <x:c r="G27" s="32"/>
      <x:c r="H27" s="32"/>
      <x:c r="I27" s="32"/>
      <x:c r="J27" s="32"/>
      <x:c r="K27" s="32"/>
      <x:c r="L27" s="32"/>
    </x:row>
    <x:row r="28">
      <x:c r="A28" s="32" t="str">
        <x:v>Other recurring income ($/bed/year)</x:v>
      </x:c>
      <x:c r="B28" s="108" t="n">
        <x:f>'Assumptions'!E27</x:f>
        <x:v>50</x:v>
      </x:c>
      <x:c r="C28" s="32"/>
      <x:c r="D28" s="32"/>
      <x:c r="E28" s="32"/>
      <x:c r="F28" s="32"/>
      <x:c r="G28" s="32"/>
      <x:c r="H28" s="32"/>
      <x:c r="I28" s="32"/>
      <x:c r="J28" s="32"/>
      <x:c r="K28" s="32"/>
      <x:c r="L28" s="32"/>
    </x:row>
    <x:row r="29">
      <x:c r="A29" s="32" t="str">
        <x:v>Management fee</x:v>
      </x:c>
      <x:c r="B29" s="104" t="n">
        <x:f>'Assumptions'!E28</x:f>
        <x:v>0.03</x:v>
      </x:c>
      <x:c r="C29" s="32"/>
      <x:c r="D29" s="32"/>
      <x:c r="E29" s="32"/>
      <x:c r="F29" s="32"/>
      <x:c r="G29" s="32"/>
      <x:c r="H29" s="32"/>
      <x:c r="I29" s="32"/>
      <x:c r="J29" s="32"/>
      <x:c r="K29" s="32"/>
      <x:c r="L29" s="32"/>
    </x:row>
    <x:row r="30">
      <x:c r="A30" s="32" t="str">
        <x:v>Replacement reserve ($/bed/year)</x:v>
      </x:c>
      <x:c r="B30" s="108" t="n">
        <x:f>'Assumptions'!E29</x:f>
        <x:v>300</x:v>
      </x:c>
      <x:c r="C30" s="32"/>
      <x:c r="D30" s="32"/>
      <x:c r="E30" s="32"/>
      <x:c r="F30" s="32"/>
      <x:c r="G30" s="32"/>
      <x:c r="H30" s="32"/>
      <x:c r="I30" s="32"/>
      <x:c r="J30" s="32"/>
      <x:c r="K30" s="32"/>
      <x:c r="L30" s="32"/>
    </x:row>
    <x:row r="31">
      <x:c r="A31" s="32" t="str">
        <x:v>Source IDs</x:v>
      </x:c>
      <x:c r="B31" s="91" t="str">
        <x:f>'Assumptions'!E49</x:f>
        <x:v>EP-OWN-001; S11; S19</x:v>
      </x:c>
      <x:c r="C31" s="32"/>
      <x:c r="D31" s="32"/>
      <x:c r="E31" s="32"/>
      <x:c r="F31" s="32"/>
      <x:c r="G31" s="32"/>
      <x:c r="H31" s="32"/>
      <x:c r="I31" s="32"/>
      <x:c r="J31" s="32"/>
      <x:c r="K31" s="32"/>
      <x:c r="L31" s="32"/>
    </x:row>
    <x:row r="32">
      <x:c r="A32" s="32"/>
      <x:c r="B32" s="32"/>
      <x:c r="C32" s="32"/>
      <x:c r="D32" s="32"/>
      <x:c r="E32" s="32"/>
      <x:c r="F32" s="32"/>
      <x:c r="G32" s="32"/>
      <x:c r="H32" s="32"/>
      <x:c r="I32" s="32"/>
      <x:c r="J32" s="32"/>
      <x:c r="K32" s="32"/>
      <x:c r="L32" s="32"/>
    </x:row>
    <x:row r="33" ht="19" customHeight="1">
      <x:c r="A33" s="51" t="str">
        <x:v>Revenue model</x:v>
      </x:c>
      <x:c r="B33" s="51"/>
      <x:c r="C33" s="51"/>
      <x:c r="D33" s="51"/>
      <x:c r="E33" s="51"/>
      <x:c r="F33" s="51"/>
      <x:c r="G33" s="51"/>
      <x:c r="H33" s="51"/>
      <x:c r="I33" s="51"/>
      <x:c r="J33" s="51"/>
      <x:c r="K33" s="51"/>
      <x:c r="L33" s="51"/>
    </x:row>
    <x:row r="34">
      <x:c r="A34" s="32" t="str">
        <x:v>Gross potential residential rent</x:v>
      </x:c>
      <x:c r="B34" s="110" t="n">
        <x:f>B6*B14*B11</x:f>
        <x:v>17092200</x:v>
      </x:c>
      <x:c r="C34" s="32"/>
      <x:c r="D34" s="32"/>
      <x:c r="E34" s="32"/>
      <x:c r="F34" s="32"/>
      <x:c r="G34" s="32"/>
      <x:c r="H34" s="32"/>
      <x:c r="I34" s="32"/>
      <x:c r="J34" s="32"/>
      <x:c r="K34" s="32"/>
      <x:c r="L34" s="32"/>
    </x:row>
    <x:row r="35">
      <x:c r="A35" s="32" t="str">
        <x:v>Less: structural vacancy</x:v>
      </x:c>
      <x:c r="B35" s="110" t="n">
        <x:f>B34*B18</x:f>
        <x:v>170922</x:v>
      </x:c>
      <x:c r="C35" s="32"/>
      <x:c r="D35" s="32"/>
      <x:c r="E35" s="32"/>
      <x:c r="F35" s="32"/>
      <x:c r="G35" s="32"/>
      <x:c r="H35" s="32"/>
      <x:c r="I35" s="32"/>
      <x:c r="J35" s="32"/>
      <x:c r="K35" s="32"/>
      <x:c r="L35" s="32"/>
    </x:row>
    <x:row r="36">
      <x:c r="A36" s="32" t="str">
        <x:v>Less: unleased beds</x:v>
      </x:c>
      <x:c r="B36" s="110" t="n">
        <x:f>B34*B19</x:f>
        <x:v>1196454</x:v>
      </x:c>
      <x:c r="C36" s="32"/>
      <x:c r="D36" s="32"/>
      <x:c r="E36" s="32"/>
      <x:c r="F36" s="32"/>
      <x:c r="G36" s="32"/>
      <x:c r="H36" s="32"/>
      <x:c r="I36" s="32"/>
      <x:c r="J36" s="32"/>
      <x:c r="K36" s="32"/>
      <x:c r="L36" s="32"/>
    </x:row>
    <x:row r="37">
      <x:c r="A37" s="32" t="str">
        <x:v>Less: bad debt</x:v>
      </x:c>
      <x:c r="B37" s="110" t="n">
        <x:f>B34*B20</x:f>
        <x:v>170922</x:v>
      </x:c>
      <x:c r="C37" s="32"/>
      <x:c r="D37" s="32"/>
      <x:c r="E37" s="32"/>
      <x:c r="F37" s="32"/>
      <x:c r="G37" s="32"/>
      <x:c r="H37" s="32"/>
      <x:c r="I37" s="32"/>
      <x:c r="J37" s="32"/>
      <x:c r="K37" s="32"/>
      <x:c r="L37" s="32"/>
    </x:row>
    <x:row r="38">
      <x:c r="A38" s="32" t="str">
        <x:v>Less: recurring concessions</x:v>
      </x:c>
      <x:c r="B38" s="110" t="n">
        <x:f>B6*B14*B21</x:f>
        <x:v>712175</x:v>
      </x:c>
      <x:c r="C38" s="32"/>
      <x:c r="D38" s="32"/>
      <x:c r="E38" s="32"/>
      <x:c r="F38" s="32"/>
      <x:c r="G38" s="32"/>
      <x:c r="H38" s="32"/>
      <x:c r="I38" s="32"/>
      <x:c r="J38" s="32"/>
      <x:c r="K38" s="32"/>
      <x:c r="L38" s="32"/>
    </x:row>
    <x:row r="39">
      <x:c r="A39" s="32" t="str">
        <x:v>Less: one-time concessions</x:v>
      </x:c>
      <x:c r="B39" s="110" t="n">
        <x:f>B6*B22</x:f>
        <x:v>280200</x:v>
      </x:c>
      <x:c r="C39" s="32"/>
      <x:c r="D39" s="32"/>
      <x:c r="E39" s="32"/>
      <x:c r="F39" s="32"/>
      <x:c r="G39" s="32"/>
      <x:c r="H39" s="32"/>
      <x:c r="I39" s="32"/>
      <x:c r="J39" s="32"/>
      <x:c r="K39" s="32"/>
      <x:c r="L39" s="32"/>
    </x:row>
    <x:row r="40">
      <x:c r="A40" s="120" t="str">
        <x:v>Net residential revenue</x:v>
      </x:c>
      <x:c r="B40" s="121" t="n">
        <x:f>B34-SUM(B35:B39)</x:f>
        <x:v>14561527</x:v>
      </x:c>
      <x:c r="C40" s="32"/>
      <x:c r="D40" s="32"/>
      <x:c r="E40" s="32"/>
      <x:c r="F40" s="32"/>
      <x:c r="G40" s="32"/>
      <x:c r="H40" s="32"/>
      <x:c r="I40" s="32"/>
      <x:c r="J40" s="32"/>
      <x:c r="K40" s="32"/>
      <x:c r="L40" s="32"/>
    </x:row>
    <x:row r="41">
      <x:c r="A41" s="32" t="str">
        <x:v>Mandatory resident fees</x:v>
      </x:c>
      <x:c r="B41" s="110" t="n">
        <x:f>B6*B23*B11</x:f>
        <x:v>251619.59999999998</x:v>
      </x:c>
      <x:c r="C41" s="32"/>
      <x:c r="D41" s="32"/>
      <x:c r="E41" s="32"/>
      <x:c r="F41" s="32"/>
      <x:c r="G41" s="32"/>
      <x:c r="H41" s="32"/>
      <x:c r="I41" s="32"/>
      <x:c r="J41" s="32"/>
      <x:c r="K41" s="32"/>
      <x:c r="L41" s="32"/>
    </x:row>
    <x:row r="42">
      <x:c r="A42" s="32" t="str">
        <x:v>Parking</x:v>
      </x:c>
      <x:c r="B42" s="110" t="n">
        <x:f>B6*B24</x:f>
        <x:v>373600</x:v>
      </x:c>
      <x:c r="C42" s="32"/>
      <x:c r="D42" s="32"/>
      <x:c r="E42" s="32"/>
      <x:c r="F42" s="32"/>
      <x:c r="G42" s="32"/>
      <x:c r="H42" s="32"/>
      <x:c r="I42" s="32"/>
      <x:c r="J42" s="32"/>
      <x:c r="K42" s="32"/>
      <x:c r="L42" s="32"/>
    </x:row>
    <x:row r="43">
      <x:c r="A43" s="32" t="str">
        <x:v>Utility reimbursements</x:v>
      </x:c>
      <x:c r="B43" s="110" t="n">
        <x:f>B6*B25</x:f>
        <x:v>93400</x:v>
      </x:c>
      <x:c r="C43" s="32"/>
      <x:c r="D43" s="32"/>
      <x:c r="E43" s="32"/>
      <x:c r="F43" s="32"/>
      <x:c r="G43" s="32"/>
      <x:c r="H43" s="32"/>
      <x:c r="I43" s="32"/>
      <x:c r="J43" s="32"/>
      <x:c r="K43" s="32"/>
      <x:c r="L43" s="32"/>
    </x:row>
    <x:row r="44">
      <x:c r="A44" s="32" t="str">
        <x:v>Retail income</x:v>
      </x:c>
      <x:c r="B44" s="110" t="n">
        <x:f>B26</x:f>
        <x:v>0</x:v>
      </x:c>
      <x:c r="C44" s="32"/>
      <x:c r="D44" s="32"/>
      <x:c r="E44" s="32"/>
      <x:c r="F44" s="32"/>
      <x:c r="G44" s="32"/>
      <x:c r="H44" s="32"/>
      <x:c r="I44" s="32"/>
      <x:c r="J44" s="32"/>
      <x:c r="K44" s="32"/>
      <x:c r="L44" s="32"/>
    </x:row>
    <x:row r="45">
      <x:c r="A45" s="32" t="str">
        <x:v>Application/admin income</x:v>
      </x:c>
      <x:c r="B45" s="110" t="n">
        <x:f>B6*B27</x:f>
        <x:v>116750</x:v>
      </x:c>
      <x:c r="C45" s="32"/>
      <x:c r="D45" s="32"/>
      <x:c r="E45" s="32"/>
      <x:c r="F45" s="32"/>
      <x:c r="G45" s="32"/>
      <x:c r="H45" s="32"/>
      <x:c r="I45" s="32"/>
      <x:c r="J45" s="32"/>
      <x:c r="K45" s="32"/>
      <x:c r="L45" s="32"/>
    </x:row>
    <x:row r="46">
      <x:c r="A46" s="32" t="str">
        <x:v>Other recurring income</x:v>
      </x:c>
      <x:c r="B46" s="110" t="n">
        <x:f>B6*B28</x:f>
        <x:v>46700</x:v>
      </x:c>
      <x:c r="C46" s="32"/>
      <x:c r="D46" s="32"/>
      <x:c r="E46" s="32"/>
      <x:c r="F46" s="32"/>
      <x:c r="G46" s="32"/>
      <x:c r="H46" s="32"/>
      <x:c r="I46" s="32"/>
      <x:c r="J46" s="32"/>
      <x:c r="K46" s="32"/>
      <x:c r="L46" s="32"/>
    </x:row>
    <x:row r="47">
      <x:c r="A47" s="120" t="str">
        <x:v>Total other income</x:v>
      </x:c>
      <x:c r="B47" s="121" t="n">
        <x:f>SUM(B41:B46)</x:f>
        <x:v>882069.6</x:v>
      </x:c>
      <x:c r="C47" s="32"/>
      <x:c r="D47" s="32"/>
      <x:c r="E47" s="32"/>
      <x:c r="F47" s="32"/>
      <x:c r="G47" s="32"/>
      <x:c r="H47" s="32"/>
      <x:c r="I47" s="32"/>
      <x:c r="J47" s="32"/>
      <x:c r="K47" s="32"/>
      <x:c r="L47" s="32"/>
    </x:row>
    <x:row r="48">
      <x:c r="A48" s="124" t="str">
        <x:v>Effective gross income</x:v>
      </x:c>
      <x:c r="B48" s="125" t="n">
        <x:f>B40+B47</x:f>
        <x:v>15443596.6</x:v>
      </x:c>
      <x:c r="C48" s="32"/>
      <x:c r="D48" s="32"/>
      <x:c r="E48" s="32"/>
      <x:c r="F48" s="32"/>
      <x:c r="G48" s="32"/>
      <x:c r="H48" s="32"/>
      <x:c r="I48" s="32"/>
      <x:c r="J48" s="32"/>
      <x:c r="K48" s="32"/>
      <x:c r="L48" s="32"/>
    </x:row>
    <x:row r="49">
      <x:c r="A49" s="32" t="str">
        <x:v>Revenue per bed</x:v>
      </x:c>
      <x:c r="B49" s="110" t="n">
        <x:f>B48/B6</x:f>
        <x:v>16534.899999999998</x:v>
      </x:c>
      <x:c r="C49" s="32"/>
      <x:c r="D49" s="32"/>
      <x:c r="E49" s="32"/>
      <x:c r="F49" s="32"/>
      <x:c r="G49" s="32"/>
      <x:c r="H49" s="32"/>
      <x:c r="I49" s="32"/>
      <x:c r="J49" s="32"/>
      <x:c r="K49" s="32"/>
      <x:c r="L49" s="32"/>
    </x:row>
    <x:row r="50">
      <x:c r="A50" s="32" t="str">
        <x:v>Other income / total revenue</x:v>
      </x:c>
      <x:c r="B50" s="110" t="n">
        <x:f>B47/B48</x:f>
        <x:v>0.05711555558243473</x:v>
      </x:c>
      <x:c r="C50" s="32"/>
      <x:c r="D50" s="32"/>
      <x:c r="E50" s="32"/>
      <x:c r="F50" s="32"/>
      <x:c r="G50" s="32"/>
      <x:c r="H50" s="32"/>
      <x:c r="I50" s="32"/>
      <x:c r="J50" s="32"/>
      <x:c r="K50" s="32"/>
      <x:c r="L50" s="32"/>
    </x:row>
    <x:row r="51">
      <x:c r="A51" s="32" t="str">
        <x:v>Face rent per contracted month</x:v>
      </x:c>
      <x:c r="B51" s="110" t="n">
        <x:f>B14</x:f>
        <x:v>1525</x:v>
      </x:c>
      <x:c r="C51" s="32"/>
      <x:c r="D51" s="32"/>
      <x:c r="E51" s="32"/>
      <x:c r="F51" s="32"/>
      <x:c r="G51" s="32"/>
      <x:c r="H51" s="32"/>
      <x:c r="I51" s="32"/>
      <x:c r="J51" s="32"/>
      <x:c r="K51" s="32"/>
      <x:c r="L51" s="32"/>
    </x:row>
    <x:row r="52">
      <x:c r="A52" s="32" t="str">
        <x:v>Effective residential rent per contracted month</x:v>
      </x:c>
      <x:c r="B52" s="110" t="n">
        <x:f>B40/B6/B11</x:f>
        <x:v>1299.2083333333333</x:v>
      </x:c>
      <x:c r="C52" s="32"/>
      <x:c r="D52" s="32"/>
      <x:c r="E52" s="32"/>
      <x:c r="F52" s="32"/>
      <x:c r="G52" s="32"/>
      <x:c r="H52" s="32"/>
      <x:c r="I52" s="32"/>
      <x:c r="J52" s="32"/>
      <x:c r="K52" s="32"/>
      <x:c r="L52" s="32"/>
    </x:row>
    <x:row r="53">
      <x:c r="A53" s="32" t="str">
        <x:v>Face-to-effective gap</x:v>
      </x:c>
      <x:c r="B53" s="110" t="n">
        <x:f>B51-B52</x:f>
        <x:v>225.79166666666674</x:v>
      </x:c>
      <x:c r="C53" s="32"/>
      <x:c r="D53" s="32"/>
      <x:c r="E53" s="32"/>
      <x:c r="F53" s="32"/>
      <x:c r="G53" s="32"/>
      <x:c r="H53" s="32"/>
      <x:c r="I53" s="32"/>
      <x:c r="J53" s="32"/>
      <x:c r="K53" s="32"/>
      <x:c r="L53" s="32"/>
    </x:row>
    <x:row r="54">
      <x:c r="A54" s="32" t="str">
        <x:v>Economic occupancy</x:v>
      </x:c>
      <x:c r="B54" s="106" t="n">
        <x:f>B40/B34</x:f>
        <x:v>0.8519398907103826</x:v>
      </x:c>
      <x:c r="C54" s="32"/>
      <x:c r="D54" s="32"/>
      <x:c r="E54" s="32"/>
      <x:c r="F54" s="32"/>
      <x:c r="G54" s="32"/>
      <x:c r="H54" s="32"/>
      <x:c r="I54" s="32"/>
      <x:c r="J54" s="32"/>
      <x:c r="K54" s="32"/>
      <x:c r="L54" s="32"/>
    </x:row>
    <x:row r="55">
      <x:c r="A55" s="32"/>
      <x:c r="B55" s="32"/>
      <x:c r="C55" s="32"/>
      <x:c r="D55" s="32"/>
      <x:c r="E55" s="32"/>
      <x:c r="F55" s="32"/>
      <x:c r="G55" s="32"/>
      <x:c r="H55" s="32"/>
      <x:c r="I55" s="32"/>
      <x:c r="J55" s="32"/>
      <x:c r="K55" s="32"/>
      <x:c r="L55" s="32"/>
    </x:row>
    <x:row r="56" ht="19" customHeight="1">
      <x:c r="A56" s="51" t="str">
        <x:v>Operating expenses and NOI</x:v>
      </x:c>
      <x:c r="B56" s="51"/>
      <x:c r="C56" s="51"/>
      <x:c r="D56" s="51"/>
      <x:c r="E56" s="51"/>
      <x:c r="F56" s="51"/>
      <x:c r="G56" s="51"/>
      <x:c r="H56" s="51"/>
      <x:c r="I56" s="51"/>
      <x:c r="J56" s="51"/>
      <x:c r="K56" s="51"/>
      <x:c r="L56" s="51"/>
    </x:row>
    <x:row r="57">
      <x:c r="A57" s="32" t="str">
        <x:v>Property taxes</x:v>
      </x:c>
      <x:c r="B57" s="108" t="n">
        <x:f>'Assumptions'!E52</x:f>
        <x:v>2400000</x:v>
      </x:c>
      <x:c r="C57" s="32"/>
      <x:c r="D57" s="32"/>
      <x:c r="E57" s="32"/>
      <x:c r="F57" s="32"/>
      <x:c r="G57" s="32"/>
      <x:c r="H57" s="32"/>
      <x:c r="I57" s="32"/>
      <x:c r="J57" s="32"/>
      <x:c r="K57" s="32"/>
      <x:c r="L57" s="32"/>
    </x:row>
    <x:row r="58">
      <x:c r="A58" s="32" t="str">
        <x:v>Insurance</x:v>
      </x:c>
      <x:c r="B58" s="108" t="n">
        <x:f>'Assumptions'!E53</x:f>
        <x:v>450000</x:v>
      </x:c>
      <x:c r="C58" s="32"/>
      <x:c r="D58" s="32"/>
      <x:c r="E58" s="32"/>
      <x:c r="F58" s="32"/>
      <x:c r="G58" s="32"/>
      <x:c r="H58" s="32"/>
      <x:c r="I58" s="32"/>
      <x:c r="J58" s="32"/>
      <x:c r="K58" s="32"/>
      <x:c r="L58" s="32"/>
    </x:row>
    <x:row r="59">
      <x:c r="A59" s="32" t="str">
        <x:v>Payroll</x:v>
      </x:c>
      <x:c r="B59" s="108" t="n">
        <x:f>'Assumptions'!E54</x:f>
        <x:v>650000</x:v>
      </x:c>
      <x:c r="C59" s="32"/>
      <x:c r="D59" s="32"/>
      <x:c r="E59" s="32"/>
      <x:c r="F59" s="32"/>
      <x:c r="G59" s="32"/>
      <x:c r="H59" s="32"/>
      <x:c r="I59" s="32"/>
      <x:c r="J59" s="32"/>
      <x:c r="K59" s="32"/>
      <x:c r="L59" s="32"/>
    </x:row>
    <x:row r="60">
      <x:c r="A60" s="32" t="str">
        <x:v>Repairs and maintenance</x:v>
      </x:c>
      <x:c r="B60" s="108" t="n">
        <x:f>'Assumptions'!E55</x:f>
        <x:v>450000</x:v>
      </x:c>
      <x:c r="C60" s="32"/>
      <x:c r="D60" s="32"/>
      <x:c r="E60" s="32"/>
      <x:c r="F60" s="32"/>
      <x:c r="G60" s="32"/>
      <x:c r="H60" s="32"/>
      <x:c r="I60" s="32"/>
      <x:c r="J60" s="32"/>
      <x:c r="K60" s="32"/>
      <x:c r="L60" s="32"/>
    </x:row>
    <x:row r="61">
      <x:c r="A61" s="32" t="str">
        <x:v>Utilities</x:v>
      </x:c>
      <x:c r="B61" s="108" t="n">
        <x:f>'Assumptions'!E56</x:f>
        <x:v>400000</x:v>
      </x:c>
      <x:c r="C61" s="32"/>
      <x:c r="D61" s="32"/>
      <x:c r="E61" s="32"/>
      <x:c r="F61" s="32"/>
      <x:c r="G61" s="32"/>
      <x:c r="H61" s="32"/>
      <x:c r="I61" s="32"/>
      <x:c r="J61" s="32"/>
      <x:c r="K61" s="32"/>
      <x:c r="L61" s="32"/>
    </x:row>
    <x:row r="62">
      <x:c r="A62" s="32" t="str">
        <x:v>Security</x:v>
      </x:c>
      <x:c r="B62" s="108" t="n">
        <x:f>'Assumptions'!E57</x:f>
        <x:v>120000</x:v>
      </x:c>
      <x:c r="C62" s="32"/>
      <x:c r="D62" s="32"/>
      <x:c r="E62" s="32"/>
      <x:c r="F62" s="32"/>
      <x:c r="G62" s="32"/>
      <x:c r="H62" s="32"/>
      <x:c r="I62" s="32"/>
      <x:c r="J62" s="32"/>
      <x:c r="K62" s="32"/>
      <x:c r="L62" s="32"/>
    </x:row>
    <x:row r="63">
      <x:c r="A63" s="32" t="str">
        <x:v>Cleaning</x:v>
      </x:c>
      <x:c r="B63" s="108" t="n">
        <x:f>'Assumptions'!E58</x:f>
        <x:v>180000</x:v>
      </x:c>
      <x:c r="C63" s="32"/>
      <x:c r="D63" s="32"/>
      <x:c r="E63" s="32"/>
      <x:c r="F63" s="32"/>
      <x:c r="G63" s="32"/>
      <x:c r="H63" s="32"/>
      <x:c r="I63" s="32"/>
      <x:c r="J63" s="32"/>
      <x:c r="K63" s="32"/>
      <x:c r="L63" s="32"/>
    </x:row>
    <x:row r="64">
      <x:c r="A64" s="32" t="str">
        <x:v>Contract services</x:v>
      </x:c>
      <x:c r="B64" s="108" t="n">
        <x:f>'Assumptions'!E59</x:f>
        <x:v>180000</x:v>
      </x:c>
      <x:c r="C64" s="32"/>
      <x:c r="D64" s="32"/>
      <x:c r="E64" s="32"/>
      <x:c r="F64" s="32"/>
      <x:c r="G64" s="32"/>
      <x:c r="H64" s="32"/>
      <x:c r="I64" s="32"/>
      <x:c r="J64" s="32"/>
      <x:c r="K64" s="32"/>
      <x:c r="L64" s="32"/>
    </x:row>
    <x:row r="65">
      <x:c r="A65" s="32" t="str">
        <x:v>Turnover</x:v>
      </x:c>
      <x:c r="B65" s="108" t="n">
        <x:f>'Assumptions'!E60</x:f>
        <x:v>280000</x:v>
      </x:c>
      <x:c r="C65" s="32"/>
      <x:c r="D65" s="32"/>
      <x:c r="E65" s="32"/>
      <x:c r="F65" s="32"/>
      <x:c r="G65" s="32"/>
      <x:c r="H65" s="32"/>
      <x:c r="I65" s="32"/>
      <x:c r="J65" s="32"/>
      <x:c r="K65" s="32"/>
      <x:c r="L65" s="32"/>
    </x:row>
    <x:row r="66">
      <x:c r="A66" s="32" t="str">
        <x:v>Marketing and leasing</x:v>
      </x:c>
      <x:c r="B66" s="108" t="n">
        <x:f>'Assumptions'!E61</x:f>
        <x:v>200000</x:v>
      </x:c>
      <x:c r="C66" s="32"/>
      <x:c r="D66" s="32"/>
      <x:c r="E66" s="32"/>
      <x:c r="F66" s="32"/>
      <x:c r="G66" s="32"/>
      <x:c r="H66" s="32"/>
      <x:c r="I66" s="32"/>
      <x:c r="J66" s="32"/>
      <x:c r="K66" s="32"/>
      <x:c r="L66" s="32"/>
    </x:row>
    <x:row r="67">
      <x:c r="A67" s="32" t="str">
        <x:v>Administrative</x:v>
      </x:c>
      <x:c r="B67" s="108" t="n">
        <x:f>'Assumptions'!E62</x:f>
        <x:v>140000</x:v>
      </x:c>
      <x:c r="C67" s="32"/>
      <x:c r="D67" s="32"/>
      <x:c r="E67" s="32"/>
      <x:c r="F67" s="32"/>
      <x:c r="G67" s="32"/>
      <x:c r="H67" s="32"/>
      <x:c r="I67" s="32"/>
      <x:c r="J67" s="32"/>
      <x:c r="K67" s="32"/>
      <x:c r="L67" s="32"/>
    </x:row>
    <x:row r="68">
      <x:c r="A68" s="32" t="str">
        <x:v>Ground rent</x:v>
      </x:c>
      <x:c r="B68" s="108" t="n">
        <x:f>'Assumptions'!E63</x:f>
        <x:v>0</x:v>
      </x:c>
      <x:c r="C68" s="32"/>
      <x:c r="D68" s="32"/>
      <x:c r="E68" s="32"/>
      <x:c r="F68" s="32"/>
      <x:c r="G68" s="32"/>
      <x:c r="H68" s="32"/>
      <x:c r="I68" s="32"/>
      <x:c r="J68" s="32"/>
      <x:c r="K68" s="32"/>
      <x:c r="L68" s="32"/>
    </x:row>
    <x:row r="69">
      <x:c r="A69" s="32" t="str">
        <x:v>Retail expense</x:v>
      </x:c>
      <x:c r="B69" s="108" t="n">
        <x:f>'Assumptions'!E64</x:f>
        <x:v>0</x:v>
      </x:c>
      <x:c r="C69" s="32"/>
      <x:c r="D69" s="32"/>
      <x:c r="E69" s="32"/>
      <x:c r="F69" s="32"/>
      <x:c r="G69" s="32"/>
      <x:c r="H69" s="32"/>
      <x:c r="I69" s="32"/>
      <x:c r="J69" s="32"/>
      <x:c r="K69" s="32"/>
      <x:c r="L69" s="32"/>
    </x:row>
    <x:row r="70">
      <x:c r="A70" s="32" t="str">
        <x:v>Furniture replacement</x:v>
      </x:c>
      <x:c r="B70" s="108" t="n">
        <x:f>'Assumptions'!E65</x:f>
        <x:v>140000</x:v>
      </x:c>
      <x:c r="C70" s="32"/>
      <x:c r="D70" s="32"/>
      <x:c r="E70" s="32"/>
      <x:c r="F70" s="32"/>
      <x:c r="G70" s="32"/>
      <x:c r="H70" s="32"/>
      <x:c r="I70" s="32"/>
      <x:c r="J70" s="32"/>
      <x:c r="K70" s="32"/>
      <x:c r="L70" s="32"/>
    </x:row>
    <x:row r="71">
      <x:c r="A71" s="32" t="str">
        <x:v>Management fee</x:v>
      </x:c>
      <x:c r="B71" s="110" t="n">
        <x:f>B48*B29</x:f>
        <x:v>463307.898</x:v>
      </x:c>
      <x:c r="C71" s="32"/>
      <x:c r="D71" s="32"/>
      <x:c r="E71" s="32"/>
      <x:c r="F71" s="32"/>
      <x:c r="G71" s="32"/>
      <x:c r="H71" s="32"/>
      <x:c r="I71" s="32"/>
      <x:c r="J71" s="32"/>
      <x:c r="K71" s="32"/>
      <x:c r="L71" s="32"/>
    </x:row>
    <x:row r="72">
      <x:c r="A72" s="120" t="str">
        <x:v>Total operating expenses</x:v>
      </x:c>
      <x:c r="B72" s="121" t="n">
        <x:f>SUM(B57:B71)</x:f>
        <x:v>6053307.898</x:v>
      </x:c>
      <x:c r="C72" s="32"/>
      <x:c r="D72" s="32"/>
      <x:c r="E72" s="32"/>
      <x:c r="F72" s="32"/>
      <x:c r="G72" s="32"/>
      <x:c r="H72" s="32"/>
      <x:c r="I72" s="32"/>
      <x:c r="J72" s="32"/>
      <x:c r="K72" s="32"/>
      <x:c r="L72" s="32"/>
    </x:row>
    <x:row r="73">
      <x:c r="A73" s="124" t="str">
        <x:v>Net operating income</x:v>
      </x:c>
      <x:c r="B73" s="125" t="n">
        <x:f>B48-B72</x:f>
        <x:v>9390288.702</x:v>
      </x:c>
      <x:c r="C73" s="32"/>
      <x:c r="D73" s="32"/>
      <x:c r="E73" s="32"/>
      <x:c r="F73" s="32"/>
      <x:c r="G73" s="32"/>
      <x:c r="H73" s="32"/>
      <x:c r="I73" s="32"/>
      <x:c r="J73" s="32"/>
      <x:c r="K73" s="32"/>
      <x:c r="L73" s="32"/>
    </x:row>
    <x:row r="74">
      <x:c r="A74" s="32" t="str">
        <x:v>NOI margin</x:v>
      </x:c>
      <x:c r="B74" s="110" t="n">
        <x:f>B73/B48</x:f>
        <x:v>0.608037683527683</x:v>
      </x:c>
      <x:c r="C74" s="32"/>
      <x:c r="D74" s="32"/>
      <x:c r="E74" s="32"/>
      <x:c r="F74" s="32"/>
      <x:c r="G74" s="32"/>
      <x:c r="H74" s="32"/>
      <x:c r="I74" s="32"/>
      <x:c r="J74" s="32"/>
      <x:c r="K74" s="32"/>
      <x:c r="L74" s="32"/>
    </x:row>
    <x:row r="75">
      <x:c r="A75" s="32" t="str">
        <x:v>NOI per bed</x:v>
      </x:c>
      <x:c r="B75" s="110" t="n">
        <x:f>B73/B6</x:f>
        <x:v>10053.842293361884</x:v>
      </x:c>
      <x:c r="C75" s="32"/>
      <x:c r="D75" s="32"/>
      <x:c r="E75" s="32"/>
      <x:c r="F75" s="32"/>
      <x:c r="G75" s="32"/>
      <x:c r="H75" s="32"/>
      <x:c r="I75" s="32"/>
      <x:c r="J75" s="32"/>
      <x:c r="K75" s="32"/>
      <x:c r="L75" s="32"/>
    </x:row>
    <x:row r="76">
      <x:c r="A76" s="32" t="str">
        <x:v>Replacement reserve</x:v>
      </x:c>
      <x:c r="B76" s="110" t="n">
        <x:f>B6*B30</x:f>
        <x:v>280200</x:v>
      </x:c>
      <x:c r="C76" s="32"/>
      <x:c r="D76" s="32"/>
      <x:c r="E76" s="32"/>
      <x:c r="F76" s="32"/>
      <x:c r="G76" s="32"/>
      <x:c r="H76" s="32"/>
      <x:c r="I76" s="32"/>
      <x:c r="J76" s="32"/>
      <x:c r="K76" s="32"/>
      <x:c r="L76" s="32"/>
    </x:row>
    <x:row r="77">
      <x:c r="A77" s="120" t="str">
        <x:v>Net cash flow after reserve</x:v>
      </x:c>
      <x:c r="B77" s="121" t="n">
        <x:f>B73-B76</x:f>
        <x:v>9110088.702</x:v>
      </x:c>
      <x:c r="C77" s="32"/>
      <x:c r="D77" s="32"/>
      <x:c r="E77" s="32"/>
      <x:c r="F77" s="32"/>
      <x:c r="G77" s="32"/>
      <x:c r="H77" s="32"/>
      <x:c r="I77" s="32"/>
      <x:c r="J77" s="32"/>
      <x:c r="K77" s="32"/>
      <x:c r="L77" s="32"/>
    </x:row>
    <x:row r="78">
      <x:c r="A78" s="32" t="str">
        <x:v>Expense per bed</x:v>
      </x:c>
      <x:c r="B78" s="110" t="n">
        <x:f>B72/B6</x:f>
        <x:v>6481.057706638116</x:v>
      </x:c>
      <x:c r="C78" s="32"/>
      <x:c r="D78" s="32"/>
      <x:c r="E78" s="32"/>
      <x:c r="F78" s="32"/>
      <x:c r="G78" s="32"/>
      <x:c r="H78" s="32"/>
      <x:c r="I78" s="32"/>
      <x:c r="J78" s="32"/>
      <x:c r="K78" s="32"/>
      <x:c r="L78" s="32"/>
    </x:row>
    <x:row r="79">
      <x:c r="A79" s="32" t="str">
        <x:v>Break-even occupancy</x:v>
      </x:c>
      <x:c r="B79" s="106" t="n">
        <x:f>MAX(0,(B72+B76-B47)/B34)</x:f>
        <x:v>0.3189430440785856</x:v>
      </x:c>
      <x:c r="C79" s="32"/>
      <x:c r="D79" s="32"/>
      <x:c r="E79" s="32"/>
      <x:c r="F79" s="32"/>
      <x:c r="G79" s="32"/>
      <x:c r="H79" s="32"/>
      <x:c r="I79" s="32"/>
      <x:c r="J79" s="32"/>
      <x:c r="K79" s="32"/>
      <x:c r="L79" s="32"/>
    </x:row>
    <x:row r="80">
      <x:c r="A80" s="32"/>
      <x:c r="B80" s="32"/>
      <x:c r="C80" s="32"/>
      <x:c r="D80" s="32"/>
      <x:c r="E80" s="32"/>
      <x:c r="F80" s="32"/>
      <x:c r="G80" s="32"/>
      <x:c r="H80" s="32"/>
      <x:c r="I80" s="32"/>
      <x:c r="J80" s="32"/>
      <x:c r="K80" s="32"/>
      <x:c r="L80" s="32"/>
    </x:row>
    <x:row r="81" ht="19" customHeight="1">
      <x:c r="A81" s="51" t="str">
        <x:v>Acquisition basis and current value</x:v>
      </x:c>
      <x:c r="B81" s="51"/>
      <x:c r="C81" s="51"/>
      <x:c r="D81" s="51"/>
      <x:c r="E81" s="51"/>
      <x:c r="F81" s="51"/>
      <x:c r="G81" s="51"/>
      <x:c r="H81" s="51"/>
      <x:c r="I81" s="51"/>
      <x:c r="J81" s="51"/>
      <x:c r="K81" s="51"/>
      <x:c r="L81" s="51"/>
    </x:row>
    <x:row r="82">
      <x:c r="A82" s="32" t="str">
        <x:v>Basis - low</x:v>
      </x:c>
      <x:c r="B82" s="108" t="n">
        <x:f>'Assumptions'!E30</x:f>
        <x:v>144400000</x:v>
      </x:c>
      <x:c r="C82" s="32"/>
      <x:c r="D82" s="32"/>
      <x:c r="E82" s="32"/>
      <x:c r="F82" s="32"/>
      <x:c r="G82" s="32"/>
      <x:c r="H82" s="32"/>
      <x:c r="I82" s="32"/>
      <x:c r="J82" s="32"/>
      <x:c r="K82" s="32"/>
      <x:c r="L82" s="32"/>
    </x:row>
    <x:row r="83">
      <x:c r="A83" s="32" t="str">
        <x:v>Basis - central</x:v>
      </x:c>
      <x:c r="B83" s="108" t="n">
        <x:f>'Assumptions'!E31</x:f>
        <x:v>155500000</x:v>
      </x:c>
      <x:c r="C83" s="32"/>
      <x:c r="D83" s="32"/>
      <x:c r="E83" s="32"/>
      <x:c r="F83" s="32"/>
      <x:c r="G83" s="32"/>
      <x:c r="H83" s="32"/>
      <x:c r="I83" s="32"/>
      <x:c r="J83" s="32"/>
      <x:c r="K83" s="32"/>
      <x:c r="L83" s="32"/>
    </x:row>
    <x:row r="84">
      <x:c r="A84" s="32" t="str">
        <x:v>Basis - high</x:v>
      </x:c>
      <x:c r="B84" s="108" t="n">
        <x:f>'Assumptions'!E32</x:f>
        <x:v>168500000</x:v>
      </x:c>
      <x:c r="C84" s="32"/>
      <x:c r="D84" s="32"/>
      <x:c r="E84" s="32"/>
      <x:c r="F84" s="32"/>
      <x:c r="G84" s="32"/>
      <x:c r="H84" s="32"/>
      <x:c r="I84" s="32"/>
      <x:c r="J84" s="32"/>
      <x:c r="K84" s="32"/>
      <x:c r="L84" s="32"/>
    </x:row>
    <x:row r="85">
      <x:c r="A85" s="32" t="str">
        <x:v>Cap rate - low</x:v>
      </x:c>
      <x:c r="B85" s="104" t="n">
        <x:f>'Assumptions'!E33</x:f>
        <x:v>0.0525</x:v>
      </x:c>
      <x:c r="C85" s="32"/>
      <x:c r="D85" s="32"/>
      <x:c r="E85" s="32"/>
      <x:c r="F85" s="32"/>
      <x:c r="G85" s="32"/>
      <x:c r="H85" s="32"/>
      <x:c r="I85" s="32"/>
      <x:c r="J85" s="32"/>
      <x:c r="K85" s="32"/>
      <x:c r="L85" s="32"/>
    </x:row>
    <x:row r="86">
      <x:c r="A86" s="32" t="str">
        <x:v>Cap rate - central</x:v>
      </x:c>
      <x:c r="B86" s="104" t="n">
        <x:f>'Assumptions'!E34</x:f>
        <x:v>0.0575</x:v>
      </x:c>
      <x:c r="C86" s="32"/>
      <x:c r="D86" s="32"/>
      <x:c r="E86" s="32"/>
      <x:c r="F86" s="32"/>
      <x:c r="G86" s="32"/>
      <x:c r="H86" s="32"/>
      <x:c r="I86" s="32"/>
      <x:c r="J86" s="32"/>
      <x:c r="K86" s="32"/>
      <x:c r="L86" s="32"/>
    </x:row>
    <x:row r="87">
      <x:c r="A87" s="32" t="str">
        <x:v>Cap rate - high</x:v>
      </x:c>
      <x:c r="B87" s="104" t="n">
        <x:f>'Assumptions'!E35</x:f>
        <x:v>0.0625</x:v>
      </x:c>
      <x:c r="C87" s="32"/>
      <x:c r="D87" s="32"/>
      <x:c r="E87" s="32"/>
      <x:c r="F87" s="32"/>
      <x:c r="G87" s="32"/>
      <x:c r="H87" s="32"/>
      <x:c r="I87" s="32"/>
      <x:c r="J87" s="32"/>
      <x:c r="K87" s="32"/>
      <x:c r="L87" s="32"/>
    </x:row>
    <x:row r="88">
      <x:c r="A88" s="120" t="str">
        <x:v>Current value - low</x:v>
      </x:c>
      <x:c r="B88" s="121" t="n">
        <x:f>B73/B87</x:f>
        <x:v>150244619.232</x:v>
      </x:c>
      <x:c r="C88" s="32"/>
      <x:c r="D88" s="32"/>
      <x:c r="E88" s="32"/>
      <x:c r="F88" s="32"/>
      <x:c r="G88" s="32"/>
      <x:c r="H88" s="32"/>
      <x:c r="I88" s="32"/>
      <x:c r="J88" s="32"/>
      <x:c r="K88" s="32"/>
      <x:c r="L88" s="32"/>
    </x:row>
    <x:row r="89">
      <x:c r="A89" s="124" t="str">
        <x:v>Current value - central</x:v>
      </x:c>
      <x:c r="B89" s="125" t="n">
        <x:f>B73/B86</x:f>
        <x:v>163309368.73043478</x:v>
      </x:c>
      <x:c r="C89" s="32"/>
      <x:c r="D89" s="32"/>
      <x:c r="E89" s="32"/>
      <x:c r="F89" s="32"/>
      <x:c r="G89" s="32"/>
      <x:c r="H89" s="32"/>
      <x:c r="I89" s="32"/>
      <x:c r="J89" s="32"/>
      <x:c r="K89" s="32"/>
      <x:c r="L89" s="32"/>
    </x:row>
    <x:row r="90">
      <x:c r="A90" s="124" t="str">
        <x:v>Current value - high</x:v>
      </x:c>
      <x:c r="B90" s="125" t="n">
        <x:f>B73/B85</x:f>
        <x:v>178862641.94285715</x:v>
      </x:c>
      <x:c r="C90" s="32"/>
      <x:c r="D90" s="32"/>
      <x:c r="E90" s="32"/>
      <x:c r="F90" s="32"/>
      <x:c r="G90" s="32"/>
      <x:c r="H90" s="32"/>
      <x:c r="I90" s="32"/>
      <x:c r="J90" s="32"/>
      <x:c r="K90" s="32"/>
      <x:c r="L90" s="32"/>
    </x:row>
    <x:row r="91">
      <x:c r="A91" s="32" t="str">
        <x:v>Central value per bed</x:v>
      </x:c>
      <x:c r="B91" s="110" t="n">
        <x:f>B89/B6</x:f>
        <x:v>174849.43118890232</x:v>
      </x:c>
      <x:c r="C91" s="32"/>
      <x:c r="D91" s="32"/>
      <x:c r="E91" s="32"/>
      <x:c r="F91" s="32"/>
      <x:c r="G91" s="32"/>
      <x:c r="H91" s="32"/>
      <x:c r="I91" s="32"/>
      <x:c r="J91" s="32"/>
      <x:c r="K91" s="32"/>
      <x:c r="L91" s="32"/>
    </x:row>
    <x:row r="92">
      <x:c r="A92" s="32"/>
      <x:c r="B92" s="32"/>
      <x:c r="C92" s="32"/>
      <x:c r="D92" s="32"/>
      <x:c r="E92" s="32"/>
      <x:c r="F92" s="32"/>
      <x:c r="G92" s="32"/>
      <x:c r="H92" s="32"/>
      <x:c r="I92" s="32"/>
      <x:c r="J92" s="32"/>
      <x:c r="K92" s="32"/>
      <x:c r="L92" s="32"/>
    </x:row>
    <x:row r="93" ht="19" customHeight="1">
      <x:c r="A93" s="51" t="str">
        <x:v>Capital structure and cash flow to equity</x:v>
      </x:c>
      <x:c r="B93" s="51"/>
      <x:c r="C93" s="51"/>
      <x:c r="D93" s="51"/>
      <x:c r="E93" s="51"/>
      <x:c r="F93" s="51"/>
      <x:c r="G93" s="51"/>
      <x:c r="H93" s="51"/>
      <x:c r="I93" s="51"/>
      <x:c r="J93" s="51"/>
      <x:c r="K93" s="51"/>
      <x:c r="L93" s="51"/>
    </x:row>
    <x:row r="94">
      <x:c r="A94" s="32" t="str">
        <x:v>Debt balance</x:v>
      </x:c>
      <x:c r="B94" s="108" t="n">
        <x:f>'Assumptions'!E36</x:f>
        <x:v>95000000</x:v>
      </x:c>
      <x:c r="C94" s="32"/>
      <x:c r="D94" s="32"/>
      <x:c r="E94" s="32"/>
      <x:c r="F94" s="32"/>
      <x:c r="G94" s="32"/>
      <x:c r="H94" s="32"/>
      <x:c r="I94" s="32"/>
      <x:c r="J94" s="32"/>
      <x:c r="K94" s="32"/>
      <x:c r="L94" s="32"/>
    </x:row>
    <x:row r="95">
      <x:c r="A95" s="32" t="str">
        <x:v>Debt rate</x:v>
      </x:c>
      <x:c r="B95" s="104" t="n">
        <x:f>'Assumptions'!E37</x:f>
        <x:v>0.0675</x:v>
      </x:c>
      <x:c r="C95" s="32"/>
      <x:c r="D95" s="32"/>
      <x:c r="E95" s="32"/>
      <x:c r="F95" s="32"/>
      <x:c r="G95" s="32"/>
      <x:c r="H95" s="32"/>
      <x:c r="I95" s="32"/>
      <x:c r="J95" s="32"/>
      <x:c r="K95" s="32"/>
      <x:c r="L95" s="32"/>
    </x:row>
    <x:row r="96">
      <x:c r="A96" s="32" t="str">
        <x:v>Amortization years (0 = IO)</x:v>
      </x:c>
      <x:c r="B96" s="91" t="n">
        <x:f>'Assumptions'!E38</x:f>
        <x:v>30</x:v>
      </x:c>
      <x:c r="C96" s="32"/>
      <x:c r="D96" s="32"/>
      <x:c r="E96" s="32"/>
      <x:c r="F96" s="32"/>
      <x:c r="G96" s="32"/>
      <x:c r="H96" s="32"/>
      <x:c r="I96" s="32"/>
      <x:c r="J96" s="32"/>
      <x:c r="K96" s="32"/>
      <x:c r="L96" s="32"/>
    </x:row>
    <x:row r="97">
      <x:c r="A97" s="32" t="str">
        <x:v>Maturity</x:v>
      </x:c>
      <x:c r="B97" s="91" t="str">
        <x:f>'Assumptions'!E39</x:f>
        <x:v>Not disclosed</x:v>
      </x:c>
      <x:c r="C97" s="32"/>
      <x:c r="D97" s="32"/>
      <x:c r="E97" s="32"/>
      <x:c r="F97" s="32"/>
      <x:c r="G97" s="32"/>
      <x:c r="H97" s="32"/>
      <x:c r="I97" s="32"/>
      <x:c r="J97" s="32"/>
      <x:c r="K97" s="32"/>
      <x:c r="L97" s="32"/>
    </x:row>
    <x:row r="98">
      <x:c r="A98" s="32" t="str">
        <x:v>Annual debt service</x:v>
      </x:c>
      <x:c r="B98" s="108" t="n">
        <x:f>IF(B96=0,B94*B95,-PMT(B95/12,B96*12,B94)*12)</x:f>
        <x:v>7394018.300877655</x:v>
      </x:c>
      <x:c r="C98" s="32"/>
      <x:c r="D98" s="32"/>
      <x:c r="E98" s="32"/>
      <x:c r="F98" s="32"/>
      <x:c r="G98" s="32"/>
      <x:c r="H98" s="32"/>
      <x:c r="I98" s="32"/>
      <x:c r="J98" s="32"/>
      <x:c r="K98" s="32"/>
      <x:c r="L98" s="32"/>
    </x:row>
    <x:row r="99">
      <x:c r="A99" s="32" t="str">
        <x:v>Preferred-equity balance</x:v>
      </x:c>
      <x:c r="B99" s="108" t="n">
        <x:f>'Assumptions'!E41</x:f>
        <x:v>0</x:v>
      </x:c>
      <x:c r="C99" s="32"/>
      <x:c r="D99" s="32"/>
      <x:c r="E99" s="32"/>
      <x:c r="F99" s="32"/>
      <x:c r="G99" s="32"/>
      <x:c r="H99" s="32"/>
      <x:c r="I99" s="32"/>
      <x:c r="J99" s="32"/>
      <x:c r="K99" s="32"/>
      <x:c r="L99" s="32"/>
    </x:row>
    <x:row r="100">
      <x:c r="A100" s="32" t="str">
        <x:v>Preferred current-pay rate</x:v>
      </x:c>
      <x:c r="B100" s="104" t="n">
        <x:f>'Assumptions'!E42</x:f>
        <x:v>0</x:v>
      </x:c>
      <x:c r="C100" s="32"/>
      <x:c r="D100" s="32"/>
      <x:c r="E100" s="32"/>
      <x:c r="F100" s="32"/>
      <x:c r="G100" s="32"/>
      <x:c r="H100" s="32"/>
      <x:c r="I100" s="32"/>
      <x:c r="J100" s="32"/>
      <x:c r="K100" s="32"/>
      <x:c r="L100" s="32"/>
    </x:row>
    <x:row r="101">
      <x:c r="A101" s="32" t="str">
        <x:v>Preferred accrual rate</x:v>
      </x:c>
      <x:c r="B101" s="104" t="n">
        <x:f>'Assumptions'!E43</x:f>
        <x:v>0</x:v>
      </x:c>
      <x:c r="C101" s="32"/>
      <x:c r="D101" s="32"/>
      <x:c r="E101" s="32"/>
      <x:c r="F101" s="32"/>
      <x:c r="G101" s="32"/>
      <x:c r="H101" s="32"/>
      <x:c r="I101" s="32"/>
      <x:c r="J101" s="32"/>
      <x:c r="K101" s="32"/>
      <x:c r="L101" s="32"/>
    </x:row>
    <x:row r="102">
      <x:c r="A102" s="32" t="str">
        <x:v>Preferred current pay</x:v>
      </x:c>
      <x:c r="B102" s="110" t="n">
        <x:f>B99*B100</x:f>
        <x:v>0</x:v>
      </x:c>
      <x:c r="C102" s="32"/>
      <x:c r="D102" s="32"/>
      <x:c r="E102" s="32"/>
      <x:c r="F102" s="32"/>
      <x:c r="G102" s="32"/>
      <x:c r="H102" s="32"/>
      <x:c r="I102" s="32"/>
      <x:c r="J102" s="32"/>
      <x:c r="K102" s="32"/>
      <x:c r="L102" s="32"/>
    </x:row>
    <x:row r="103">
      <x:c r="A103" s="120" t="str">
        <x:v>DSCR</x:v>
      </x:c>
      <x:c r="B103" s="130" t="n">
        <x:f>B73/B98</x:f>
        <x:v>1.2699845090842405</x:v>
      </x:c>
      <x:c r="C103" s="32"/>
      <x:c r="D103" s="32"/>
      <x:c r="E103" s="32"/>
      <x:c r="F103" s="32"/>
      <x:c r="G103" s="32"/>
      <x:c r="H103" s="32"/>
      <x:c r="I103" s="32"/>
      <x:c r="J103" s="32"/>
      <x:c r="K103" s="32"/>
      <x:c r="L103" s="32"/>
    </x:row>
    <x:row r="104">
      <x:c r="A104" s="124" t="str">
        <x:v>Debt yield</x:v>
      </x:c>
      <x:c r="B104" s="131" t="n">
        <x:f>B73/B94</x:f>
        <x:v>0.09884514423157895</x:v>
      </x:c>
      <x:c r="C104" s="32"/>
      <x:c r="D104" s="32"/>
      <x:c r="E104" s="32"/>
      <x:c r="F104" s="32"/>
      <x:c r="G104" s="32"/>
      <x:c r="H104" s="32"/>
      <x:c r="I104" s="32"/>
      <x:c r="J104" s="32"/>
      <x:c r="K104" s="32"/>
      <x:c r="L104" s="32"/>
    </x:row>
    <x:row r="105">
      <x:c r="A105" s="124" t="str">
        <x:v>Current LTV</x:v>
      </x:c>
      <x:c r="B105" s="131" t="n">
        <x:f>B94/B89</x:f>
        <x:v>0.5817180039242632</x:v>
      </x:c>
      <x:c r="C105" s="32"/>
      <x:c r="D105" s="32"/>
      <x:c r="E105" s="32"/>
      <x:c r="F105" s="32"/>
      <x:c r="G105" s="32"/>
      <x:c r="H105" s="32"/>
      <x:c r="I105" s="32"/>
      <x:c r="J105" s="32"/>
      <x:c r="K105" s="32"/>
      <x:c r="L105" s="32"/>
    </x:row>
    <x:row r="106">
      <x:c r="A106" s="124" t="str">
        <x:v>Equity before preferred claim</x:v>
      </x:c>
      <x:c r="B106" s="125" t="n">
        <x:f>B89-B94</x:f>
        <x:v>68309368.73043478</x:v>
      </x:c>
      <x:c r="C106" s="32"/>
      <x:c r="D106" s="32"/>
      <x:c r="E106" s="32"/>
      <x:c r="F106" s="32"/>
      <x:c r="G106" s="32"/>
      <x:c r="H106" s="32"/>
      <x:c r="I106" s="32"/>
      <x:c r="J106" s="32"/>
      <x:c r="K106" s="32"/>
      <x:c r="L106" s="32"/>
    </x:row>
    <x:row r="107">
      <x:c r="A107" s="124" t="str">
        <x:v>Common-equity value</x:v>
      </x:c>
      <x:c r="B107" s="125" t="n">
        <x:f>B106-B99</x:f>
        <x:v>68309368.73043478</x:v>
      </x:c>
      <x:c r="C107" s="32"/>
      <x:c r="D107" s="32"/>
      <x:c r="E107" s="32"/>
      <x:c r="F107" s="32"/>
      <x:c r="G107" s="32"/>
      <x:c r="H107" s="32"/>
      <x:c r="I107" s="32"/>
      <x:c r="J107" s="32"/>
      <x:c r="K107" s="32"/>
      <x:c r="L107" s="32"/>
    </x:row>
    <x:row r="108">
      <x:c r="A108" s="124" t="str">
        <x:v>Cash flow to common equity</x:v>
      </x:c>
      <x:c r="B108" s="125" t="n">
        <x:f>B77-B98-B102</x:f>
        <x:v>1716070.4011223447</x:v>
      </x:c>
      <x:c r="C108" s="32"/>
      <x:c r="D108" s="32"/>
      <x:c r="E108" s="32"/>
      <x:c r="F108" s="32"/>
      <x:c r="G108" s="32"/>
      <x:c r="H108" s="32"/>
      <x:c r="I108" s="32"/>
      <x:c r="J108" s="32"/>
      <x:c r="K108" s="32"/>
      <x:c r="L108" s="32"/>
    </x:row>
    <x:row r="109">
      <x:c r="A109" s="124" t="str">
        <x:v>Cash-on-cash return</x:v>
      </x:c>
      <x:c r="B109" s="131" t="n">
        <x:f>IF(B107&gt;0,B108/B107,"")</x:f>
        <x:v>0.02512203571803411</x:v>
      </x:c>
      <x:c r="C109" s="32"/>
      <x:c r="D109" s="32"/>
      <x:c r="E109" s="32"/>
      <x:c r="F109" s="32"/>
      <x:c r="G109" s="32"/>
      <x:c r="H109" s="32"/>
      <x:c r="I109" s="32"/>
      <x:c r="J109" s="32"/>
      <x:c r="K109" s="32"/>
      <x:c r="L109" s="32"/>
    </x:row>
    <x:row r="110">
      <x:c r="A110" s="32"/>
      <x:c r="B110" s="32"/>
      <x:c r="C110" s="32"/>
      <x:c r="D110" s="32"/>
      <x:c r="E110" s="32"/>
      <x:c r="F110" s="32"/>
      <x:c r="G110" s="32"/>
      <x:c r="H110" s="32"/>
      <x:c r="I110" s="32"/>
      <x:c r="J110" s="32"/>
      <x:c r="K110" s="32"/>
      <x:c r="L110" s="32"/>
    </x:row>
    <x:row r="111" ht="19" customHeight="1">
      <x:c r="A111" s="51" t="str">
        <x:v>Refinancing test: +200 bps, max 55% LTV, min 1.30x DSCR</x:v>
      </x:c>
      <x:c r="B111" s="51"/>
      <x:c r="C111" s="51"/>
      <x:c r="D111" s="51"/>
      <x:c r="E111" s="51"/>
      <x:c r="F111" s="51"/>
      <x:c r="G111" s="51"/>
      <x:c r="H111" s="51"/>
      <x:c r="I111" s="51"/>
      <x:c r="J111" s="51"/>
      <x:c r="K111" s="51"/>
      <x:c r="L111" s="51"/>
    </x:row>
    <x:row r="112">
      <x:c r="A112" s="32" t="str">
        <x:v>Refinance rate</x:v>
      </x:c>
      <x:c r="B112" s="106" t="n">
        <x:f>B95+2.00%</x:f>
        <x:v>0.08750000000000001</x:v>
      </x:c>
      <x:c r="C112" s="32"/>
      <x:c r="D112" s="32"/>
      <x:c r="E112" s="32"/>
      <x:c r="F112" s="32"/>
      <x:c r="G112" s="32"/>
      <x:c r="H112" s="32"/>
      <x:c r="I112" s="32"/>
      <x:c r="J112" s="32"/>
      <x:c r="K112" s="32"/>
      <x:c r="L112" s="32"/>
    </x:row>
    <x:row r="113">
      <x:c r="A113" s="32" t="str">
        <x:v>Mortgage constant</x:v>
      </x:c>
      <x:c r="B113" s="106" t="n">
        <x:f>-PMT(B112/12,30*12,1)*12</x:f>
        <x:v>0.09440404867360461</x:v>
      </x:c>
      <x:c r="C113" s="32"/>
      <x:c r="D113" s="32"/>
      <x:c r="E113" s="32"/>
      <x:c r="F113" s="32"/>
      <x:c r="G113" s="32"/>
      <x:c r="H113" s="32"/>
      <x:c r="I113" s="32"/>
      <x:c r="J113" s="32"/>
      <x:c r="K113" s="32"/>
      <x:c r="L113" s="32"/>
    </x:row>
    <x:row r="114">
      <x:c r="A114" s="32" t="str">
        <x:v>Maximum LTV proceeds</x:v>
      </x:c>
      <x:c r="B114" s="110" t="n">
        <x:f>B89*55%</x:f>
        <x:v>89820152.80173913</x:v>
      </x:c>
      <x:c r="C114" s="32"/>
      <x:c r="D114" s="32"/>
      <x:c r="E114" s="32"/>
      <x:c r="F114" s="32"/>
      <x:c r="G114" s="32"/>
      <x:c r="H114" s="32"/>
      <x:c r="I114" s="32"/>
      <x:c r="J114" s="32"/>
      <x:c r="K114" s="32"/>
      <x:c r="L114" s="32"/>
    </x:row>
    <x:row r="115">
      <x:c r="A115" s="32" t="str">
        <x:v>Minimum DSCR proceeds</x:v>
      </x:c>
      <x:c r="B115" s="110" t="n">
        <x:f>MAX(0,B73/(1.30*B113))</x:f>
        <x:v>76514716.296888</x:v>
      </x:c>
      <x:c r="C115" s="32"/>
      <x:c r="D115" s="32"/>
      <x:c r="E115" s="32"/>
      <x:c r="F115" s="32"/>
      <x:c r="G115" s="32"/>
      <x:c r="H115" s="32"/>
      <x:c r="I115" s="32"/>
      <x:c r="J115" s="32"/>
      <x:c r="K115" s="32"/>
      <x:c r="L115" s="32"/>
    </x:row>
    <x:row r="116">
      <x:c r="A116" s="120" t="str">
        <x:v>Refinance proceeds</x:v>
      </x:c>
      <x:c r="B116" s="121" t="n">
        <x:f>MIN(B114,B115)</x:f>
        <x:v>76514716.296888</x:v>
      </x:c>
      <x:c r="C116" s="32"/>
      <x:c r="D116" s="32"/>
      <x:c r="E116" s="32"/>
      <x:c r="F116" s="32"/>
      <x:c r="G116" s="32"/>
      <x:c r="H116" s="32"/>
      <x:c r="I116" s="32"/>
      <x:c r="J116" s="32"/>
      <x:c r="K116" s="32"/>
      <x:c r="L116" s="32"/>
    </x:row>
    <x:row r="117">
      <x:c r="A117" s="124" t="str">
        <x:v>Required equity paydown</x:v>
      </x:c>
      <x:c r="B117" s="125" t="n">
        <x:f>MAX(0,B94-B116)</x:f>
        <x:v>18485283.703112006</x:v>
      </x:c>
      <x:c r="C117" s="32"/>
      <x:c r="D117" s="32"/>
      <x:c r="E117" s="32"/>
      <x:c r="F117" s="32"/>
      <x:c r="G117" s="32"/>
      <x:c r="H117" s="32"/>
      <x:c r="I117" s="32"/>
      <x:c r="J117" s="32"/>
      <x:c r="K117" s="32"/>
      <x:c r="L117" s="32"/>
    </x:row>
    <x:row r="118">
      <x:c r="A118" s="124" t="str">
        <x:v>Refinance DSCR</x:v>
      </x:c>
      <x:c r="B118" s="134" t="n">
        <x:f>IF(B116&gt;0,B73/(B116*B113),"")</x:f>
        <x:v>1.2999999999999998</x:v>
      </x:c>
      <x:c r="C118" s="32"/>
      <x:c r="D118" s="32"/>
      <x:c r="E118" s="32"/>
      <x:c r="F118" s="32"/>
      <x:c r="G118" s="32"/>
      <x:c r="H118" s="32"/>
      <x:c r="I118" s="32"/>
      <x:c r="J118" s="32"/>
      <x:c r="K118" s="32"/>
      <x:c r="L118" s="32"/>
    </x:row>
    <x:row r="119">
      <x:c r="A119" s="32"/>
      <x:c r="B119" s="32"/>
      <x:c r="C119" s="32"/>
      <x:c r="D119" s="32"/>
      <x:c r="E119" s="32"/>
      <x:c r="F119" s="32"/>
      <x:c r="G119" s="32"/>
      <x:c r="H119" s="32"/>
      <x:c r="I119" s="32"/>
      <x:c r="J119" s="32"/>
      <x:c r="K119" s="32"/>
      <x:c r="L119" s="32"/>
    </x:row>
    <x:row r="120" ht="19" customHeight="1">
      <x:c r="A120" s="51" t="str">
        <x:v>Normalized 10-year hold model (central basis)</x:v>
      </x:c>
      <x:c r="B120" s="51"/>
      <x:c r="C120" s="51"/>
      <x:c r="D120" s="51"/>
      <x:c r="E120" s="51"/>
      <x:c r="F120" s="51"/>
      <x:c r="G120" s="51"/>
      <x:c r="H120" s="51"/>
      <x:c r="I120" s="51"/>
      <x:c r="J120" s="51"/>
      <x:c r="K120" s="51"/>
      <x:c r="L120" s="51"/>
    </x:row>
    <x:row r="121">
      <x:c r="A121" s="24" t="str">
        <x:v>Year</x:v>
      </x:c>
      <x:c r="B121" s="24" t="n">
        <x:v>0</x:v>
      </x:c>
      <x:c r="C121" s="24" t="n">
        <x:v>1</x:v>
      </x:c>
      <x:c r="D121" s="24" t="n">
        <x:v>2</x:v>
      </x:c>
      <x:c r="E121" s="24" t="n">
        <x:v>3</x:v>
      </x:c>
      <x:c r="F121" s="24" t="n">
        <x:v>4</x:v>
      </x:c>
      <x:c r="G121" s="24" t="n">
        <x:v>5</x:v>
      </x:c>
      <x:c r="H121" s="24" t="n">
        <x:v>6</x:v>
      </x:c>
      <x:c r="I121" s="24" t="n">
        <x:v>7</x:v>
      </x:c>
      <x:c r="J121" s="24" t="n">
        <x:v>8</x:v>
      </x:c>
      <x:c r="K121" s="24" t="n">
        <x:v>9</x:v>
      </x:c>
      <x:c r="L121" s="24" t="n">
        <x:v>10</x:v>
      </x:c>
    </x:row>
    <x:row r="122">
      <x:c r="A122" s="32" t="str">
        <x:v>NOI</x:v>
      </x:c>
      <x:c r="B122" s="110" t="n">
        <x:v>0</x:v>
      </x:c>
      <x:c r="C122" s="110" t="n">
        <x:f>B73</x:f>
        <x:v>9390288.702</x:v>
      </x:c>
      <x:c r="D122" s="110" t="n">
        <x:f>C122*(1+'Assumptions'!E44)</x:f>
        <x:v>9671997.36306</x:v>
      </x:c>
      <x:c r="E122" s="110" t="n">
        <x:f>D122*(1+'Assumptions'!E44)</x:f>
        <x:v>9962157.2839518</x:v>
      </x:c>
      <x:c r="F122" s="110" t="n">
        <x:f>E122*(1+'Assumptions'!E44)</x:f>
        <x:v>10261022.002470355</x:v>
      </x:c>
      <x:c r="G122" s="110" t="n">
        <x:f>F122*(1+'Assumptions'!E44)</x:f>
        <x:v>10568852.662544467</x:v>
      </x:c>
      <x:c r="H122" s="110" t="n">
        <x:f>G122*(1+'Assumptions'!E44)</x:f>
        <x:v>10885918.2424208</x:v>
      </x:c>
      <x:c r="I122" s="110" t="n">
        <x:f>H122*(1+'Assumptions'!E44)</x:f>
        <x:v>11212495.789693424</x:v>
      </x:c>
      <x:c r="J122" s="110" t="n">
        <x:f>I122*(1+'Assumptions'!E44)</x:f>
        <x:v>11548870.663384227</x:v>
      </x:c>
      <x:c r="K122" s="110" t="n">
        <x:f>J122*(1+'Assumptions'!E44)</x:f>
        <x:v>11895336.783285754</x:v>
      </x:c>
      <x:c r="L122" s="110" t="n">
        <x:f>K122*(1+'Assumptions'!E44)</x:f>
        <x:v>12252196.886784326</x:v>
      </x:c>
    </x:row>
    <x:row r="123">
      <x:c r="A123" s="32" t="str">
        <x:v>Replacement reserve</x:v>
      </x:c>
      <x:c r="B123" s="110" t="n">
        <x:v>0</x:v>
      </x:c>
      <x:c r="C123" s="110" t="n">
        <x:f>B76</x:f>
        <x:v>280200</x:v>
      </x:c>
      <x:c r="D123" s="110" t="n">
        <x:f>C123*(1+'Assumptions'!E45)</x:f>
        <x:v>288606</x:v>
      </x:c>
      <x:c r="E123" s="110" t="n">
        <x:f>D123*(1+'Assumptions'!E45)</x:f>
        <x:v>297264.18</x:v>
      </x:c>
      <x:c r="F123" s="110" t="n">
        <x:f>E123*(1+'Assumptions'!E45)</x:f>
        <x:v>306182.1054</x:v>
      </x:c>
      <x:c r="G123" s="110" t="n">
        <x:f>F123*(1+'Assumptions'!E45)</x:f>
        <x:v>315367.568562</x:v>
      </x:c>
      <x:c r="H123" s="110" t="n">
        <x:f>G123*(1+'Assumptions'!E45)</x:f>
        <x:v>324828.59561886</x:v>
      </x:c>
      <x:c r="I123" s="110" t="n">
        <x:f>H123*(1+'Assumptions'!E45)</x:f>
        <x:v>334573.4534874258</x:v>
      </x:c>
      <x:c r="J123" s="110" t="n">
        <x:f>I123*(1+'Assumptions'!E45)</x:f>
        <x:v>344610.6570920486</x:v>
      </x:c>
      <x:c r="K123" s="110" t="n">
        <x:f>J123*(1+'Assumptions'!E45)</x:f>
        <x:v>354948.97680481005</x:v>
      </x:c>
      <x:c r="L123" s="110" t="n">
        <x:f>K123*(1+'Assumptions'!E45)</x:f>
        <x:v>365597.4461089544</x:v>
      </x:c>
    </x:row>
    <x:row r="124">
      <x:c r="A124" s="120" t="str">
        <x:v>Unlevered cash flow</x:v>
      </x:c>
      <x:c r="B124" s="121" t="n">
        <x:f>-B83</x:f>
        <x:v>-155500000</x:v>
      </x:c>
      <x:c r="C124" s="121" t="n">
        <x:f>C122-C123</x:f>
        <x:v>9110088.702</x:v>
      </x:c>
      <x:c r="D124" s="121" t="n">
        <x:f>D122-D123</x:f>
        <x:v>9383391.36306</x:v>
      </x:c>
      <x:c r="E124" s="121" t="n">
        <x:f>E122-E123</x:f>
        <x:v>9664893.1039518</x:v>
      </x:c>
      <x:c r="F124" s="121" t="n">
        <x:f>F122-F123</x:f>
        <x:v>9954839.897070356</x:v>
      </x:c>
      <x:c r="G124" s="121" t="n">
        <x:f>G122-G123</x:f>
        <x:v>10253485.093982467</x:v>
      </x:c>
      <x:c r="H124" s="121" t="n">
        <x:f>H122-H123</x:f>
        <x:v>10561089.64680194</x:v>
      </x:c>
      <x:c r="I124" s="121" t="n">
        <x:f>I122-I123</x:f>
        <x:v>10877922.336205998</x:v>
      </x:c>
      <x:c r="J124" s="121" t="n">
        <x:f>J122-J123</x:f>
        <x:v>11204260.00629218</x:v>
      </x:c>
      <x:c r="K124" s="121" t="n">
        <x:f>K122-K123</x:f>
        <x:v>11540387.806480944</x:v>
      </x:c>
      <x:c r="L124" s="121" t="n">
        <x:f>L122-L123+L131*(1-2.0%)</x:f>
        <x:v>218009391.732677</x:v>
      </x:c>
    </x:row>
    <x:row r="125">
      <x:c r="A125" s="32" t="str">
        <x:v>Opening debt balance</x:v>
      </x:c>
      <x:c r="B125" s="110" t="n">
        <x:f>B83*'Assumptions'!E46</x:f>
        <x:v>85525000</x:v>
      </x:c>
      <x:c r="C125" s="110" t="n">
        <x:f>B125</x:f>
        <x:v>85525000</x:v>
      </x:c>
      <x:c r="D125" s="110" t="n">
        <x:f>C127</x:f>
        <x:v>84613518.97635198</x:v>
      </x:c>
      <x:c r="E125" s="110" t="n">
        <x:f>D127</x:f>
        <x:v>83638573.40980299</x:v>
      </x:c>
      <x:c r="F125" s="110" t="n">
        <x:f>E127</x:f>
        <x:v>82595744.39518538</x:v>
      </x:c>
      <x:c r="G125" s="110" t="n">
        <x:f>F127</x:f>
        <x:v>81480305.34808272</x:v>
      </x:c>
      <x:c r="H125" s="110" t="n">
        <x:f>G127</x:f>
        <x:v>80287200.58175868</x:v>
      </x:c>
      <x:c r="I125" s="110" t="n">
        <x:f>H127</x:f>
        <x:v>79011022.3924415</x:v>
      </x:c>
      <x:c r="J125" s="110" t="n">
        <x:f>I127</x:f>
        <x:v>77645986.54910424</x:v>
      </x:c>
      <x:c r="K125" s="110" t="n">
        <x:f>J127</x:f>
        <x:v>76185906.07664882</x:v>
      </x:c>
      <x:c r="L125" s="110" t="n">
        <x:f>K127</x:f>
        <x:v>74624163.21366754</x:v>
      </x:c>
    </x:row>
    <x:row r="126">
      <x:c r="A126" s="32" t="str">
        <x:v>Annual debt service</x:v>
      </x:c>
      <x:c r="B126" s="110" t="n">
        <x:v>0</x:v>
      </x:c>
      <x:c r="C126" s="110" t="n">
        <x:f>IF(B96=0,$B$125*B95,-PMT(B95/12,B96*12,$B$125)*12)</x:f>
        <x:v>6656562.265079593</x:v>
      </x:c>
      <x:c r="D126" s="110" t="n">
        <x:f>IF(B96=0,$B$125*B95,-PMT(B95/12,B96*12,$B$125)*12)</x:f>
        <x:v>6656562.265079593</x:v>
      </x:c>
      <x:c r="E126" s="110" t="n">
        <x:f>IF(B96=0,$B$125*B95,-PMT(B95/12,B96*12,$B$125)*12)</x:f>
        <x:v>6656562.265079593</x:v>
      </x:c>
      <x:c r="F126" s="110" t="n">
        <x:f>IF(B96=0,$B$125*B95,-PMT(B95/12,B96*12,$B$125)*12)</x:f>
        <x:v>6656562.265079593</x:v>
      </x:c>
      <x:c r="G126" s="110" t="n">
        <x:f>IF(B96=0,$B$125*B95,-PMT(B95/12,B96*12,$B$125)*12)</x:f>
        <x:v>6656562.265079593</x:v>
      </x:c>
      <x:c r="H126" s="110" t="n">
        <x:f>IF(B96=0,$B$125*B95,-PMT(B95/12,B96*12,$B$125)*12)</x:f>
        <x:v>6656562.265079593</x:v>
      </x:c>
      <x:c r="I126" s="110" t="n">
        <x:f>IF(B96=0,$B$125*B95,-PMT(B95/12,B96*12,$B$125)*12)</x:f>
        <x:v>6656562.265079593</x:v>
      </x:c>
      <x:c r="J126" s="110" t="n">
        <x:f>IF(B96=0,$B$125*B95,-PMT(B95/12,B96*12,$B$125)*12)</x:f>
        <x:v>6656562.265079593</x:v>
      </x:c>
      <x:c r="K126" s="110" t="n">
        <x:f>IF(B96=0,$B$125*B95,-PMT(B95/12,B96*12,$B$125)*12)</x:f>
        <x:v>6656562.265079593</x:v>
      </x:c>
      <x:c r="L126" s="110" t="n">
        <x:f>IF(B96=0,$B$125*B95,-PMT(B95/12,B96*12,$B$125)*12)</x:f>
        <x:v>6656562.265079593</x:v>
      </x:c>
    </x:row>
    <x:row r="127">
      <x:c r="A127" s="32" t="str">
        <x:v>Ending debt balance</x:v>
      </x:c>
      <x:c r="B127" s="110" t="n">
        <x:f>B125</x:f>
        <x:v>85525000</x:v>
      </x:c>
      <x:c r="C127" s="110" t="n">
        <x:f>IF(B96=0,$B$125,-FV(B95/12,C$121*12,PMT(B95/12,B96*12,$B$125),$B$125))</x:f>
        <x:v>84613518.97635198</x:v>
      </x:c>
      <x:c r="D127" s="110" t="n">
        <x:f>IF(B96=0,$B$125,-FV(B95/12,D$121*12,PMT(B95/12,B96*12,$B$125),$B$125))</x:f>
        <x:v>83638573.40980299</x:v>
      </x:c>
      <x:c r="E127" s="110" t="n">
        <x:f>IF(B96=0,$B$125,-FV(B95/12,E$121*12,PMT(B95/12,B96*12,$B$125),$B$125))</x:f>
        <x:v>82595744.39518538</x:v>
      </x:c>
      <x:c r="F127" s="110" t="n">
        <x:f>IF(B96=0,$B$125,-FV(B95/12,F$121*12,PMT(B95/12,B96*12,$B$125),$B$125))</x:f>
        <x:v>81480305.34808272</x:v>
      </x:c>
      <x:c r="G127" s="110" t="n">
        <x:f>IF(B96=0,$B$125,-FV(B95/12,G$121*12,PMT(B95/12,B96*12,$B$125),$B$125))</x:f>
        <x:v>80287200.58175868</x:v>
      </x:c>
      <x:c r="H127" s="110" t="n">
        <x:f>IF(B96=0,$B$125,-FV(B95/12,H$121*12,PMT(B95/12,B96*12,$B$125),$B$125))</x:f>
        <x:v>79011022.3924415</x:v>
      </x:c>
      <x:c r="I127" s="110" t="n">
        <x:f>IF(B96=0,$B$125,-FV(B95/12,I$121*12,PMT(B95/12,B96*12,$B$125),$B$125))</x:f>
        <x:v>77645986.54910424</x:v>
      </x:c>
      <x:c r="J127" s="110" t="n">
        <x:f>IF(B96=0,$B$125,-FV(B95/12,J$121*12,PMT(B95/12,B96*12,$B$125),$B$125))</x:f>
        <x:v>76185906.07664882</x:v>
      </x:c>
      <x:c r="K127" s="110" t="n">
        <x:f>IF(B96=0,$B$125,-FV(B95/12,K$121*12,PMT(B95/12,B96*12,$B$125),$B$125))</x:f>
        <x:v>74624163.21366754</x:v>
      </x:c>
      <x:c r="L127" s="110" t="n">
        <x:f>IF(B96=0,$B$125,-FV(B95/12,L$121*12,PMT(B95/12,B96*12,$B$125),$B$125))</x:f>
        <x:v>72953679.41768113</x:v>
      </x:c>
    </x:row>
    <x:row r="128">
      <x:c r="A128" s="32" t="str">
        <x:v>Preferred current pay</x:v>
      </x:c>
      <x:c r="B128" s="110" t="n">
        <x:v>0</x:v>
      </x:c>
      <x:c r="C128" s="110" t="n">
        <x:f>B99*B100</x:f>
        <x:v>0</x:v>
      </x:c>
      <x:c r="D128" s="110" t="n">
        <x:f>B99*B100</x:f>
        <x:v>0</x:v>
      </x:c>
      <x:c r="E128" s="110" t="n">
        <x:f>B99*B100</x:f>
        <x:v>0</x:v>
      </x:c>
      <x:c r="F128" s="110" t="n">
        <x:f>B99*B100</x:f>
        <x:v>0</x:v>
      </x:c>
      <x:c r="G128" s="110" t="n">
        <x:f>B99*B100</x:f>
        <x:v>0</x:v>
      </x:c>
      <x:c r="H128" s="110" t="n">
        <x:f>B99*B100</x:f>
        <x:v>0</x:v>
      </x:c>
      <x:c r="I128" s="110" t="n">
        <x:f>B99*B100</x:f>
        <x:v>0</x:v>
      </x:c>
      <x:c r="J128" s="110" t="n">
        <x:f>B99*B100</x:f>
        <x:v>0</x:v>
      </x:c>
      <x:c r="K128" s="110" t="n">
        <x:f>B99*B100</x:f>
        <x:v>0</x:v>
      </x:c>
      <x:c r="L128" s="110" t="n">
        <x:f>B99*B100</x:f>
        <x:v>0</x:v>
      </x:c>
    </x:row>
    <x:row r="129">
      <x:c r="A129" s="32" t="str">
        <x:v>Accrued preferred balance</x:v>
      </x:c>
      <x:c r="B129" s="110" t="n">
        <x:f>B99</x:f>
        <x:v>0</x:v>
      </x:c>
      <x:c r="C129" s="110" t="n">
        <x:f>B129*(1+B101)</x:f>
        <x:v>0</x:v>
      </x:c>
      <x:c r="D129" s="110" t="n">
        <x:f>C129*(1+B101)</x:f>
        <x:v>0</x:v>
      </x:c>
      <x:c r="E129" s="110" t="n">
        <x:f>D129*(1+B101)</x:f>
        <x:v>0</x:v>
      </x:c>
      <x:c r="F129" s="110" t="n">
        <x:f>E129*(1+B101)</x:f>
        <x:v>0</x:v>
      </x:c>
      <x:c r="G129" s="110" t="n">
        <x:f>F129*(1+B101)</x:f>
        <x:v>0</x:v>
      </x:c>
      <x:c r="H129" s="110" t="n">
        <x:f>G129*(1+B101)</x:f>
        <x:v>0</x:v>
      </x:c>
      <x:c r="I129" s="110" t="n">
        <x:f>H129*(1+B101)</x:f>
        <x:v>0</x:v>
      </x:c>
      <x:c r="J129" s="110" t="n">
        <x:f>I129*(1+B101)</x:f>
        <x:v>0</x:v>
      </x:c>
      <x:c r="K129" s="110" t="n">
        <x:f>J129*(1+B101)</x:f>
        <x:v>0</x:v>
      </x:c>
      <x:c r="L129" s="110" t="n">
        <x:f>K129*(1+B101)</x:f>
        <x:v>0</x:v>
      </x:c>
    </x:row>
    <x:row r="130">
      <x:c r="A130" s="32" t="str">
        <x:v>Levered operating cash flow</x:v>
      </x:c>
      <x:c r="B130" s="110" t="n">
        <x:f>-(B83-B125-B99)</x:f>
        <x:v>-69975000</x:v>
      </x:c>
      <x:c r="C130" s="110" t="n">
        <x:f>C122-C123-C126-C128</x:f>
        <x:v>2453526.4369204063</x:v>
      </x:c>
      <x:c r="D130" s="110" t="n">
        <x:f>D122-D123-D126-D128</x:f>
        <x:v>2726829.097980406</x:v>
      </x:c>
      <x:c r="E130" s="110" t="n">
        <x:f>E122-E123-E126-E128</x:f>
        <x:v>3008330.8388722073</x:v>
      </x:c>
      <x:c r="F130" s="110" t="n">
        <x:f>F122-F123-F126-F128</x:f>
        <x:v>3298277.6319907624</x:v>
      </x:c>
      <x:c r="G130" s="110" t="n">
        <x:f>G122-G123-G126-G128</x:f>
        <x:v>3596922.828902874</x:v>
      </x:c>
      <x:c r="H130" s="110" t="n">
        <x:f>H122-H123-H126-H128</x:f>
        <x:v>3904527.381722346</x:v>
      </x:c>
      <x:c r="I130" s="110" t="n">
        <x:f>I122-I123-I126-I128</x:f>
        <x:v>4221360.071126405</x:v>
      </x:c>
      <x:c r="J130" s="110" t="n">
        <x:f>J122-J123-J126-J128</x:f>
        <x:v>4547697.741212586</x:v>
      </x:c>
      <x:c r="K130" s="110" t="n">
        <x:f>K122-K123-K126-K128</x:f>
        <x:v>4883825.541401351</x:v>
      </x:c>
      <x:c r="L130" s="110" t="n">
        <x:f>L122-L123-L126-L128</x:f>
        <x:v>5230037.175595779</x:v>
      </x:c>
    </x:row>
    <x:row r="131">
      <x:c r="A131" s="32" t="str">
        <x:v>Gross sale value</x:v>
      </x:c>
      <x:c r="B131" s="110"/>
      <x:c r="C131" s="110"/>
      <x:c r="D131" s="110"/>
      <x:c r="E131" s="110"/>
      <x:c r="F131" s="110"/>
      <x:c r="G131" s="110"/>
      <x:c r="H131" s="110"/>
      <x:c r="I131" s="110"/>
      <x:c r="J131" s="110"/>
      <x:c r="K131" s="110"/>
      <x:c r="L131" s="110" t="n">
        <x:f>L122*(1+'Assumptions'!E44)/(B86+0.25%)</x:f>
        <x:v>210329379.8897976</x:v>
      </x:c>
    </x:row>
    <x:row r="132">
      <x:c r="A132" s="32" t="str">
        <x:v>Net sale proceeds to common</x:v>
      </x:c>
      <x:c r="B132" s="110"/>
      <x:c r="C132" s="110"/>
      <x:c r="D132" s="110"/>
      <x:c r="E132" s="110"/>
      <x:c r="F132" s="110"/>
      <x:c r="G132" s="110"/>
      <x:c r="H132" s="110"/>
      <x:c r="I132" s="110"/>
      <x:c r="J132" s="110"/>
      <x:c r="K132" s="110"/>
      <x:c r="L132" s="110" t="n">
        <x:f>IF(B99&gt;0,MAX(L131*(1-2.0%)-L127-L129,0),L131*(1-2.0%)-L127-L129)</x:f>
        <x:v>133169112.8743205</x:v>
      </x:c>
    </x:row>
    <x:row r="133">
      <x:c r="A133" s="120" t="str">
        <x:v>Total common cash flow</x:v>
      </x:c>
      <x:c r="B133" s="121" t="n">
        <x:f>B130</x:f>
        <x:v>-69975000</x:v>
      </x:c>
      <x:c r="C133" s="121" t="n">
        <x:f>C130</x:f>
        <x:v>2453526.4369204063</x:v>
      </x:c>
      <x:c r="D133" s="121" t="n">
        <x:f>D130</x:f>
        <x:v>2726829.097980406</x:v>
      </x:c>
      <x:c r="E133" s="121" t="n">
        <x:f>E130</x:f>
        <x:v>3008330.8388722073</x:v>
      </x:c>
      <x:c r="F133" s="121" t="n">
        <x:f>F130</x:f>
        <x:v>3298277.6319907624</x:v>
      </x:c>
      <x:c r="G133" s="121" t="n">
        <x:f>G130</x:f>
        <x:v>3596922.828902874</x:v>
      </x:c>
      <x:c r="H133" s="121" t="n">
        <x:f>H130</x:f>
        <x:v>3904527.381722346</x:v>
      </x:c>
      <x:c r="I133" s="121" t="n">
        <x:f>I130</x:f>
        <x:v>4221360.071126405</x:v>
      </x:c>
      <x:c r="J133" s="121" t="n">
        <x:f>J130</x:f>
        <x:v>4547697.741212586</x:v>
      </x:c>
      <x:c r="K133" s="121" t="n">
        <x:f>K130</x:f>
        <x:v>4883825.541401351</x:v>
      </x:c>
      <x:c r="L133" s="121" t="n">
        <x:f>L130+L132</x:f>
        <x:v>138399150.0499163</x:v>
      </x:c>
    </x:row>
    <x:row r="134">
      <x:c r="A134" s="124" t="str">
        <x:v>Unlevered IRR</x:v>
      </x:c>
      <x:c r="B134" s="131" t="n">
        <x:f>IRR(B124:L124)</x:f>
        <x:v>0.08749661625709768</x:v>
      </x:c>
      <x:c r="C134" s="124"/>
      <x:c r="D134" s="124"/>
      <x:c r="E134" s="124"/>
      <x:c r="F134" s="124"/>
      <x:c r="G134" s="124"/>
      <x:c r="H134" s="124"/>
      <x:c r="I134" s="124"/>
      <x:c r="J134" s="124"/>
      <x:c r="K134" s="124"/>
      <x:c r="L134" s="124"/>
    </x:row>
    <x:row r="135">
      <x:c r="A135" s="124" t="str">
        <x:v>Levered common-equity IRR</x:v>
      </x:c>
      <x:c r="B135" s="131" t="n">
        <x:f>IRR(B133:L133)</x:f>
        <x:v>0.10568649663575101</x:v>
      </x:c>
      <x:c r="C135" s="124"/>
      <x:c r="D135" s="124"/>
      <x:c r="E135" s="124"/>
      <x:c r="F135" s="124"/>
      <x:c r="G135" s="124"/>
      <x:c r="H135" s="124"/>
      <x:c r="I135" s="124"/>
      <x:c r="J135" s="124"/>
      <x:c r="K135" s="124"/>
      <x:c r="L135" s="124"/>
    </x:row>
    <x:row r="136">
      <x:c r="A136" s="124" t="str">
        <x:v>Levered equity multiple</x:v>
      </x:c>
      <x:c r="B136" s="134" t="n">
        <x:f>SUMIF(C133:L133,"&gt;0",C133:L133)/-B133</x:f>
        <x:v>2.444307933119623</x:v>
      </x:c>
      <x:c r="C136" s="124"/>
      <x:c r="D136" s="124"/>
      <x:c r="E136" s="124"/>
      <x:c r="F136" s="124"/>
      <x:c r="G136" s="124"/>
      <x:c r="H136" s="124"/>
      <x:c r="I136" s="124"/>
      <x:c r="J136" s="124"/>
      <x:c r="K136" s="124"/>
      <x:c r="L136" s="124"/>
    </x:row>
    <x:row r="137">
      <x:c r="A137" s="32"/>
      <x:c r="B137" s="32"/>
      <x:c r="C137" s="32"/>
      <x:c r="D137" s="32"/>
      <x:c r="E137" s="32"/>
      <x:c r="F137" s="32"/>
      <x:c r="G137" s="32"/>
      <x:c r="H137" s="32"/>
      <x:c r="I137" s="32"/>
      <x:c r="J137" s="32"/>
      <x:c r="K137" s="32"/>
      <x:c r="L137" s="32"/>
    </x:row>
    <x:row r="138" ht="19" customHeight="1">
      <x:c r="A138" s="51" t="str">
        <x:v>Basis sensitivity (same operating assumptions)</x:v>
      </x:c>
      <x:c r="B138" s="51"/>
      <x:c r="C138" s="51"/>
      <x:c r="D138" s="51"/>
      <x:c r="E138" s="51"/>
      <x:c r="F138" s="51"/>
      <x:c r="G138" s="51"/>
      <x:c r="H138" s="51"/>
      <x:c r="I138" s="51"/>
      <x:c r="J138" s="51"/>
      <x:c r="K138" s="51"/>
      <x:c r="L138" s="51"/>
    </x:row>
    <x:row r="139">
      <x:c r="A139" s="24" t="str">
        <x:v>Case</x:v>
      </x:c>
      <x:c r="B139" s="24" t="str">
        <x:v>Basis</x:v>
      </x:c>
      <x:c r="C139" s="24" t="str">
        <x:v>Initial debt</x:v>
      </x:c>
      <x:c r="D139" s="24" t="str">
        <x:v>Annual debt service</x:v>
      </x:c>
      <x:c r="E139" s="24" t="str">
        <x:v>Debt at exit</x:v>
      </x:c>
      <x:c r="F139" s="24" t="str">
        <x:v>Initial common equity</x:v>
      </x:c>
      <x:c r="G139" s="24" t="str">
        <x:v>Unlevered IRR</x:v>
      </x:c>
      <x:c r="H139" s="24" t="str">
        <x:v>Levered IRR</x:v>
      </x:c>
      <x:c r="I139" s="24" t="str">
        <x:v>Equity multiple</x:v>
      </x:c>
      <x:c r="J139" s="32"/>
      <x:c r="K139" s="32"/>
      <x:c r="L139" s="32"/>
    </x:row>
    <x:row r="140">
      <x:c r="A140" s="32" t="str">
        <x:v>Low</x:v>
      </x:c>
      <x:c r="B140" s="110" t="n">
        <x:f>B82</x:f>
        <x:v>144400000</x:v>
      </x:c>
      <x:c r="C140" s="110" t="n">
        <x:f>B140*'Assumptions'!E46</x:f>
        <x:v>79420000</x:v>
      </x:c>
      <x:c r="D140" s="110" t="n">
        <x:f>IF($B$96=0,C140*$B$95,-PMT($B$95/12,$B$96*12,C140)*12)</x:f>
        <x:v>6181399.299533719</x:v>
      </x:c>
      <x:c r="E140" s="110" t="n">
        <x:f>IF($B$96=0,C140,-FV($B$95/12,120,PMT($B$95/12,$B$96*12,C140),C140))</x:f>
        <x:v>67746053.42709425</x:v>
      </x:c>
      <x:c r="F140" s="110" t="n">
        <x:f>B140-C140-$B$99</x:f>
        <x:v>64980000</x:v>
      </x:c>
      <x:c r="G140" s="106" t="n">
        <x:f>IRR(B146:L146)</x:f>
        <x:v>0.09781444682892781</x:v>
      </x:c>
      <x:c r="H140" s="106" t="n">
        <x:f>IRR(B149:L149)</x:f>
        <x:v>0.12420701528071648</x:v>
      </x:c>
      <x:c r="I140" s="112" t="n">
        <x:f>SUMIF(C149:L149,"&gt;0",C149:L149)/-B149</x:f>
        <x:v>2.7854678865203333</x:v>
      </x:c>
      <x:c r="J140" s="32"/>
      <x:c r="K140" s="32"/>
      <x:c r="L140" s="32"/>
    </x:row>
    <x:row r="141">
      <x:c r="A141" s="32" t="str">
        <x:v>Central</x:v>
      </x:c>
      <x:c r="B141" s="110" t="n">
        <x:f>B83</x:f>
        <x:v>155500000</x:v>
      </x:c>
      <x:c r="C141" s="110" t="n">
        <x:f>B141*'Assumptions'!E46</x:f>
        <x:v>85525000</x:v>
      </x:c>
      <x:c r="D141" s="110" t="n">
        <x:f>IF($B$96=0,C141*$B$95,-PMT($B$95/12,$B$96*12,C141)*12)</x:f>
        <x:v>6656562.265079593</x:v>
      </x:c>
      <x:c r="E141" s="110" t="n">
        <x:f>IF($B$96=0,C141,-FV($B$95/12,120,PMT($B$95/12,$B$96*12,C141),C141))</x:f>
        <x:v>72953679.41768113</x:v>
      </x:c>
      <x:c r="F141" s="110" t="n">
        <x:f>B141-C141-$B$99</x:f>
        <x:v>69975000</x:v>
      </x:c>
      <x:c r="G141" s="106" t="n">
        <x:f>IRR(B147:L147)</x:f>
        <x:v>0.08749661625709768</x:v>
      </x:c>
      <x:c r="H141" s="106" t="n">
        <x:f>IRR(B150:L150)</x:f>
        <x:v>0.10568649663575101</x:v>
      </x:c>
      <x:c r="I141" s="112" t="n">
        <x:f>SUMIF(C150:L150,"&gt;0",C150:L150)/-B150</x:f>
        <x:v>2.444307933119623</x:v>
      </x:c>
      <x:c r="J141" s="32"/>
      <x:c r="K141" s="32"/>
      <x:c r="L141" s="32"/>
    </x:row>
    <x:row r="142">
      <x:c r="A142" s="32" t="str">
        <x:v>High</x:v>
      </x:c>
      <x:c r="B142" s="110" t="n">
        <x:f>B84</x:f>
        <x:v>168500000</x:v>
      </x:c>
      <x:c r="C142" s="110" t="n">
        <x:f>B142*'Assumptions'!E46</x:f>
        <x:v>92675000.00000001</x:v>
      </x:c>
      <x:c r="D142" s="110" t="n">
        <x:f>IF($B$96=0,C142*$B$95,-PMT($B$95/12,$B$96*12,C142)*12)</x:f>
        <x:v>7213059.431935124</x:v>
      </x:c>
      <x:c r="E142" s="110" t="n">
        <x:f>IF($B$96=0,C142,-FV($B$95/12,120,PMT($B$95/12,$B$96*12,C142),C142))</x:f>
        <x:v>79052700.84809822</x:v>
      </x:c>
      <x:c r="F142" s="110" t="n">
        <x:f>B142-C142-$B$99</x:f>
        <x:v>75824999.99999999</x:v>
      </x:c>
      <x:c r="G142" s="106" t="n">
        <x:f>IRR(B148:L148)</x:f>
        <x:v>0.07654849145602698</x:v>
      </x:c>
      <x:c r="H142" s="106" t="n">
        <x:f>IRR(B151:L151)</x:f>
        <x:v>0.08537496164441231</x:v>
      </x:c>
      <x:c r="I142" s="112" t="n">
        <x:f>SUMIF(C151:L151,"&gt;0",C151:L151)/-B151</x:f>
        <x:v>2.101898510004263</x:v>
      </x:c>
      <x:c r="J142" s="32"/>
      <x:c r="K142" s="32"/>
      <x:c r="L142" s="32"/>
    </x:row>
    <x:row r="143">
      <x:c r="A143" s="32"/>
      <x:c r="B143" s="32"/>
      <x:c r="C143" s="32"/>
      <x:c r="D143" s="32"/>
      <x:c r="E143" s="32"/>
      <x:c r="F143" s="32"/>
      <x:c r="G143" s="32"/>
      <x:c r="H143" s="32"/>
      <x:c r="I143" s="32"/>
      <x:c r="J143" s="32"/>
      <x:c r="K143" s="32"/>
      <x:c r="L143" s="32"/>
    </x:row>
    <x:row r="144">
      <x:c r="A144" s="32"/>
      <x:c r="B144" s="32"/>
      <x:c r="C144" s="32"/>
      <x:c r="D144" s="32"/>
      <x:c r="E144" s="32"/>
      <x:c r="F144" s="32"/>
      <x:c r="G144" s="32"/>
      <x:c r="H144" s="32"/>
      <x:c r="I144" s="32"/>
      <x:c r="J144" s="32"/>
      <x:c r="K144" s="32"/>
      <x:c r="L144" s="32"/>
    </x:row>
    <x:row r="145">
      <x:c r="A145" s="32"/>
      <x:c r="B145" s="32"/>
      <x:c r="C145" s="32"/>
      <x:c r="D145" s="32"/>
      <x:c r="E145" s="32"/>
      <x:c r="F145" s="32"/>
      <x:c r="G145" s="32"/>
      <x:c r="H145" s="32"/>
      <x:c r="I145" s="32"/>
      <x:c r="J145" s="32"/>
      <x:c r="K145" s="32"/>
      <x:c r="L145" s="32"/>
    </x:row>
    <x:row r="146">
      <x:c r="A146" s="98" t="str">
        <x:v>Unlevered CF - Low</x:v>
      </x:c>
      <x:c r="B146" s="114" t="n">
        <x:f>-B140</x:f>
        <x:v>-144400000</x:v>
      </x:c>
      <x:c r="C146" s="114" t="n">
        <x:f>C124</x:f>
        <x:v>9110088.702</x:v>
      </x:c>
      <x:c r="D146" s="114" t="n">
        <x:f>D124</x:f>
        <x:v>9383391.36306</x:v>
      </x:c>
      <x:c r="E146" s="114" t="n">
        <x:f>E124</x:f>
        <x:v>9664893.1039518</x:v>
      </x:c>
      <x:c r="F146" s="114" t="n">
        <x:f>F124</x:f>
        <x:v>9954839.897070356</x:v>
      </x:c>
      <x:c r="G146" s="114" t="n">
        <x:f>G124</x:f>
        <x:v>10253485.093982467</x:v>
      </x:c>
      <x:c r="H146" s="114" t="n">
        <x:f>H124</x:f>
        <x:v>10561089.64680194</x:v>
      </x:c>
      <x:c r="I146" s="114" t="n">
        <x:f>I124</x:f>
        <x:v>10877922.336205998</x:v>
      </x:c>
      <x:c r="J146" s="114" t="n">
        <x:f>J124</x:f>
        <x:v>11204260.00629218</x:v>
      </x:c>
      <x:c r="K146" s="114" t="n">
        <x:f>K124</x:f>
        <x:v>11540387.806480944</x:v>
      </x:c>
      <x:c r="L146" s="114" t="n">
        <x:f>L124</x:f>
        <x:v>218009391.732677</x:v>
      </x:c>
    </x:row>
    <x:row r="147">
      <x:c r="A147" s="98" t="str">
        <x:v>Unlevered CF - Central</x:v>
      </x:c>
      <x:c r="B147" s="114" t="n">
        <x:f>-B141</x:f>
        <x:v>-155500000</x:v>
      </x:c>
      <x:c r="C147" s="114" t="n">
        <x:f>C124</x:f>
        <x:v>9110088.702</x:v>
      </x:c>
      <x:c r="D147" s="114" t="n">
        <x:f>D124</x:f>
        <x:v>9383391.36306</x:v>
      </x:c>
      <x:c r="E147" s="114" t="n">
        <x:f>E124</x:f>
        <x:v>9664893.1039518</x:v>
      </x:c>
      <x:c r="F147" s="114" t="n">
        <x:f>F124</x:f>
        <x:v>9954839.897070356</x:v>
      </x:c>
      <x:c r="G147" s="114" t="n">
        <x:f>G124</x:f>
        <x:v>10253485.093982467</x:v>
      </x:c>
      <x:c r="H147" s="114" t="n">
        <x:f>H124</x:f>
        <x:v>10561089.64680194</x:v>
      </x:c>
      <x:c r="I147" s="114" t="n">
        <x:f>I124</x:f>
        <x:v>10877922.336205998</x:v>
      </x:c>
      <x:c r="J147" s="114" t="n">
        <x:f>J124</x:f>
        <x:v>11204260.00629218</x:v>
      </x:c>
      <x:c r="K147" s="114" t="n">
        <x:f>K124</x:f>
        <x:v>11540387.806480944</x:v>
      </x:c>
      <x:c r="L147" s="114" t="n">
        <x:f>L124</x:f>
        <x:v>218009391.732677</x:v>
      </x:c>
    </x:row>
    <x:row r="148">
      <x:c r="A148" s="98" t="str">
        <x:v>Unlevered CF - High</x:v>
      </x:c>
      <x:c r="B148" s="114" t="n">
        <x:f>-B142</x:f>
        <x:v>-168500000</x:v>
      </x:c>
      <x:c r="C148" s="114" t="n">
        <x:f>C124</x:f>
        <x:v>9110088.702</x:v>
      </x:c>
      <x:c r="D148" s="114" t="n">
        <x:f>D124</x:f>
        <x:v>9383391.36306</x:v>
      </x:c>
      <x:c r="E148" s="114" t="n">
        <x:f>E124</x:f>
        <x:v>9664893.1039518</x:v>
      </x:c>
      <x:c r="F148" s="114" t="n">
        <x:f>F124</x:f>
        <x:v>9954839.897070356</x:v>
      </x:c>
      <x:c r="G148" s="114" t="n">
        <x:f>G124</x:f>
        <x:v>10253485.093982467</x:v>
      </x:c>
      <x:c r="H148" s="114" t="n">
        <x:f>H124</x:f>
        <x:v>10561089.64680194</x:v>
      </x:c>
      <x:c r="I148" s="114" t="n">
        <x:f>I124</x:f>
        <x:v>10877922.336205998</x:v>
      </x:c>
      <x:c r="J148" s="114" t="n">
        <x:f>J124</x:f>
        <x:v>11204260.00629218</x:v>
      </x:c>
      <x:c r="K148" s="114" t="n">
        <x:f>K124</x:f>
        <x:v>11540387.806480944</x:v>
      </x:c>
      <x:c r="L148" s="114" t="n">
        <x:f>L124</x:f>
        <x:v>218009391.732677</x:v>
      </x:c>
    </x:row>
    <x:row r="149">
      <x:c r="A149" s="98" t="str">
        <x:v>Levered CF - Low</x:v>
      </x:c>
      <x:c r="B149" s="114" t="n">
        <x:f>-F140</x:f>
        <x:v>-64980000</x:v>
      </x:c>
      <x:c r="C149" s="114" t="n">
        <x:f>C122-C123-$D$140-$B$99*$B$100</x:f>
        <x:v>2928689.4024662804</x:v>
      </x:c>
      <x:c r="D149" s="114" t="n">
        <x:f>D122-D123-$D$140-$B$99*$B$100</x:f>
        <x:v>3201992.06352628</x:v>
      </x:c>
      <x:c r="E149" s="114" t="n">
        <x:f>E122-E123-$D$140-$B$99*$B$100</x:f>
        <x:v>3483493.8044180814</x:v>
      </x:c>
      <x:c r="F149" s="114" t="n">
        <x:f>F122-F123-$D$140-$B$99*$B$100</x:f>
        <x:v>3773440.5975366365</x:v>
      </x:c>
      <x:c r="G149" s="114" t="n">
        <x:f>G122-G123-$D$140-$B$99*$B$100</x:f>
        <x:v>4072085.794448748</x:v>
      </x:c>
      <x:c r="H149" s="114" t="n">
        <x:f>H122-H123-$D$140-$B$99*$B$100</x:f>
        <x:v>4379690.34726822</x:v>
      </x:c>
      <x:c r="I149" s="114" t="n">
        <x:f>I122-I123-$D$140-$B$99*$B$100</x:f>
        <x:v>4696523.036672279</x:v>
      </x:c>
      <x:c r="J149" s="114" t="n">
        <x:f>J122-J123-$D$140-$B$99*$B$100</x:f>
        <x:v>5022860.70675846</x:v>
      </x:c>
      <x:c r="K149" s="114" t="n">
        <x:f>K122-K123-$D$140-$B$99*$B$100</x:f>
        <x:v>5358988.506947225</x:v>
      </x:c>
      <x:c r="L149" s="114" t="n">
        <x:f>L122-L123-$D$140-$B$99*$B$100+L131*(1-2%)-$E$140-L129</x:f>
        <x:v>144081939.00604904</x:v>
      </x:c>
    </x:row>
    <x:row r="150">
      <x:c r="A150" s="98" t="str">
        <x:v>Levered CF - Central</x:v>
      </x:c>
      <x:c r="B150" s="114" t="n">
        <x:f>-F141</x:f>
        <x:v>-69975000</x:v>
      </x:c>
      <x:c r="C150" s="114" t="n">
        <x:f>C122-C123-$D$141-$B$99*$B$100</x:f>
        <x:v>2453526.4369204063</x:v>
      </x:c>
      <x:c r="D150" s="114" t="n">
        <x:f>D122-D123-$D$141-$B$99*$B$100</x:f>
        <x:v>2726829.097980406</x:v>
      </x:c>
      <x:c r="E150" s="114" t="n">
        <x:f>E122-E123-$D$141-$B$99*$B$100</x:f>
        <x:v>3008330.8388722073</x:v>
      </x:c>
      <x:c r="F150" s="114" t="n">
        <x:f>F122-F123-$D$141-$B$99*$B$100</x:f>
        <x:v>3298277.6319907624</x:v>
      </x:c>
      <x:c r="G150" s="114" t="n">
        <x:f>G122-G123-$D$141-$B$99*$B$100</x:f>
        <x:v>3596922.828902874</x:v>
      </x:c>
      <x:c r="H150" s="114" t="n">
        <x:f>H122-H123-$D$141-$B$99*$B$100</x:f>
        <x:v>3904527.381722346</x:v>
      </x:c>
      <x:c r="I150" s="114" t="n">
        <x:f>I122-I123-$D$141-$B$99*$B$100</x:f>
        <x:v>4221360.071126405</x:v>
      </x:c>
      <x:c r="J150" s="114" t="n">
        <x:f>J122-J123-$D$141-$B$99*$B$100</x:f>
        <x:v>4547697.741212586</x:v>
      </x:c>
      <x:c r="K150" s="114" t="n">
        <x:f>K122-K123-$D$141-$B$99*$B$100</x:f>
        <x:v>4883825.541401351</x:v>
      </x:c>
      <x:c r="L150" s="114" t="n">
        <x:f>L122-L123-$D$141-$B$99*$B$100+L131*(1-2%)-$E$141-L129</x:f>
        <x:v>138399150.0499163</x:v>
      </x:c>
    </x:row>
    <x:row r="151">
      <x:c r="A151" s="98" t="str">
        <x:v>Levered CF - High</x:v>
      </x:c>
      <x:c r="B151" s="114" t="n">
        <x:f>-F142</x:f>
        <x:v>-75824999.99999999</x:v>
      </x:c>
      <x:c r="C151" s="114" t="n">
        <x:f>C122-C123-$D$142-$B$99*$B$100</x:f>
        <x:v>1897029.2700648755</x:v>
      </x:c>
      <x:c r="D151" s="114" t="n">
        <x:f>D122-D123-$D$142-$B$99*$B$100</x:f>
        <x:v>2170331.9311248753</x:v>
      </x:c>
      <x:c r="E151" s="114" t="n">
        <x:f>E122-E123-$D$142-$B$99*$B$100</x:f>
        <x:v>2451833.6720166765</x:v>
      </x:c>
      <x:c r="F151" s="114" t="n">
        <x:f>F122-F123-$D$142-$B$99*$B$100</x:f>
        <x:v>2741780.4651352316</x:v>
      </x:c>
      <x:c r="G151" s="114" t="n">
        <x:f>G122-G123-$D$142-$B$99*$B$100</x:f>
        <x:v>3040425.6620473433</x:v>
      </x:c>
      <x:c r="H151" s="114" t="n">
        <x:f>H122-H123-$D$142-$B$99*$B$100</x:f>
        <x:v>3348030.214866815</x:v>
      </x:c>
      <x:c r="I151" s="114" t="n">
        <x:f>I122-I123-$D$142-$B$99*$B$100</x:f>
        <x:v>3664862.9042708743</x:v>
      </x:c>
      <x:c r="J151" s="114" t="n">
        <x:f>J122-J123-$D$142-$B$99*$B$100</x:f>
        <x:v>3991200.574357055</x:v>
      </x:c>
      <x:c r="K151" s="114" t="n">
        <x:f>K122-K123-$D$142-$B$99*$B$100</x:f>
        <x:v>4327328.37454582</x:v>
      </x:c>
      <x:c r="L151" s="114" t="n">
        <x:f>L122-L123-$D$142-$B$99*$B$100+L131*(1-2%)-$E$142-L129</x:f>
        <x:v>131743631.45264366</x:v>
      </x:c>
    </x:row>
  </x:sheetData>
  <x:mergeCells>
    <x:mergeCell ref="A1:L1"/>
    <x:mergeCell ref="A2:L2"/>
    <x:mergeCell ref="A4:L4"/>
    <x:mergeCell ref="A17:L17"/>
    <x:mergeCell ref="A33:L33"/>
    <x:mergeCell ref="A56:L56"/>
    <x:mergeCell ref="A81:L81"/>
    <x:mergeCell ref="A93:L93"/>
    <x:mergeCell ref="A111:L111"/>
    <x:mergeCell ref="A120:L120"/>
    <x:mergeCell ref="A138:L138"/>
  </x:mergeCells>
  <x:conditionalFormatting sqref="B107:B107">
    <x:cfRule type="expression" dxfId="6" priority="1">
      <x:formula>B107&lt;0</x:formula>
    </x:cfRule>
  </x:conditionalFormatting>
  <x:conditionalFormatting sqref="B103:B103">
    <x:cfRule type="expression" dxfId="7" priority="2">
      <x:formula>B103&lt;1.25</x:formula>
    </x:cfRule>
  </x:conditionalFormatting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9" hidden="0" customWidth="1"/>
    <x:col min="2" max="2" width="2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</x:cols>
  <x:sheetData>
    <x:row r="1" ht="28" customHeight="1">
      <x:c r="A1" s="90" t="str">
        <x:v>Callaway - Property Model</x:v>
      </x:c>
      <x:c r="B1" s="90"/>
      <x:c r="C1" s="90"/>
      <x:c r="D1" s="90"/>
      <x:c r="E1" s="90"/>
      <x:c r="F1" s="90"/>
      <x:c r="G1" s="90"/>
      <x:c r="H1" s="90"/>
      <x:c r="I1" s="90"/>
      <x:c r="J1" s="90"/>
      <x:c r="K1" s="90"/>
      <x:c r="L1" s="90"/>
    </x:row>
    <x:row r="2" ht="30" customHeight="1">
      <x:c r="A2" s="15" t="str">
        <x:v>505 W 22nd St | Inputs link to Assumptions; current debt is illustrative asset leverage; acc/blackstone property-level debt not public.</x:v>
      </x:c>
      <x:c r="B2" s="15"/>
      <x:c r="C2" s="15"/>
      <x:c r="D2" s="15"/>
      <x:c r="E2" s="15"/>
      <x:c r="F2" s="15"/>
      <x:c r="G2" s="15"/>
      <x:c r="H2" s="15"/>
      <x:c r="I2" s="15"/>
      <x:c r="J2" s="15"/>
      <x:c r="K2" s="15"/>
      <x:c r="L2" s="15"/>
    </x:row>
    <x:row r="3">
      <x:c r="A3" s="32"/>
      <x:c r="B3" s="32"/>
      <x:c r="C3" s="32"/>
      <x:c r="D3" s="32"/>
      <x:c r="E3" s="32"/>
      <x:c r="F3" s="32"/>
      <x:c r="G3" s="32"/>
      <x:c r="H3" s="32"/>
      <x:c r="I3" s="32"/>
      <x:c r="J3" s="32"/>
      <x:c r="K3" s="32"/>
      <x:c r="L3" s="32"/>
    </x:row>
    <x:row r="4" ht="19" customHeight="1">
      <x:c r="A4" s="51" t="str">
        <x:v>Physical and lease assumptions</x:v>
      </x:c>
      <x:c r="B4" s="51"/>
      <x:c r="C4" s="51"/>
      <x:c r="D4" s="51"/>
      <x:c r="E4" s="51"/>
      <x:c r="F4" s="51"/>
      <x:c r="G4" s="51"/>
      <x:c r="H4" s="51"/>
      <x:c r="I4" s="51"/>
      <x:c r="J4" s="51"/>
      <x:c r="K4" s="51"/>
      <x:c r="L4" s="51"/>
    </x:row>
    <x:row r="5">
      <x:c r="A5" s="32" t="str">
        <x:v>Units</x:v>
      </x:c>
      <x:c r="B5" s="100" t="n">
        <x:f>'Assumptions'!F5</x:f>
        <x:v>219</x:v>
      </x:c>
      <x:c r="C5" s="32"/>
      <x:c r="D5" s="32"/>
      <x:c r="E5" s="32"/>
      <x:c r="F5" s="32"/>
      <x:c r="G5" s="32"/>
      <x:c r="H5" s="32"/>
      <x:c r="I5" s="32"/>
      <x:c r="J5" s="32"/>
      <x:c r="K5" s="32"/>
      <x:c r="L5" s="32"/>
    </x:row>
    <x:row r="6">
      <x:c r="A6" s="32" t="str">
        <x:v>Beds</x:v>
      </x:c>
      <x:c r="B6" s="100" t="n">
        <x:f>'Assumptions'!F6</x:f>
        <x:v>753</x:v>
      </x:c>
      <x:c r="C6" s="32"/>
      <x:c r="D6" s="32"/>
      <x:c r="E6" s="32"/>
      <x:c r="F6" s="32"/>
      <x:c r="G6" s="32"/>
      <x:c r="H6" s="32"/>
      <x:c r="I6" s="32"/>
      <x:c r="J6" s="32"/>
      <x:c r="K6" s="32"/>
      <x:c r="L6" s="32"/>
    </x:row>
    <x:row r="7">
      <x:c r="A7" s="32" t="str">
        <x:v>Year built</x:v>
      </x:c>
      <x:c r="B7" s="100" t="n">
        <x:f>'Assumptions'!F7</x:f>
        <x:v>2013</x:v>
      </x:c>
      <x:c r="C7" s="32"/>
      <x:c r="D7" s="32"/>
      <x:c r="E7" s="32"/>
      <x:c r="F7" s="32"/>
      <x:c r="G7" s="32"/>
      <x:c r="H7" s="32"/>
      <x:c r="I7" s="32"/>
      <x:c r="J7" s="32"/>
      <x:c r="K7" s="32"/>
      <x:c r="L7" s="32"/>
    </x:row>
    <x:row r="8">
      <x:c r="A8" s="32" t="str">
        <x:v>Average sf per bed</x:v>
      </x:c>
      <x:c r="B8" s="100" t="str">
        <x:f>'Assumptions'!F9</x:f>
        <x:v>n/a</x:v>
      </x:c>
      <x:c r="C8" s="32"/>
      <x:c r="D8" s="32"/>
      <x:c r="E8" s="32"/>
      <x:c r="F8" s="32"/>
      <x:c r="G8" s="32"/>
      <x:c r="H8" s="32"/>
      <x:c r="I8" s="32"/>
      <x:c r="J8" s="32"/>
      <x:c r="K8" s="32"/>
      <x:c r="L8" s="32"/>
    </x:row>
    <x:row r="9">
      <x:c r="A9" s="32" t="str">
        <x:v>Parking spaces</x:v>
      </x:c>
      <x:c r="B9" s="100" t="str">
        <x:f>'Assumptions'!F10</x:f>
        <x:v>n/a</x:v>
      </x:c>
      <x:c r="C9" s="32"/>
      <x:c r="D9" s="32"/>
      <x:c r="E9" s="32"/>
      <x:c r="F9" s="32"/>
      <x:c r="G9" s="32"/>
      <x:c r="H9" s="32"/>
      <x:c r="I9" s="32"/>
      <x:c r="J9" s="32"/>
      <x:c r="K9" s="32"/>
      <x:c r="L9" s="32"/>
    </x:row>
    <x:row r="10">
      <x:c r="A10" s="32" t="str">
        <x:v>Retail space (sf)</x:v>
      </x:c>
      <x:c r="B10" s="100" t="n">
        <x:f>'Assumptions'!F11</x:f>
        <x:v>0</x:v>
      </x:c>
      <x:c r="C10" s="32"/>
      <x:c r="D10" s="32"/>
      <x:c r="E10" s="32"/>
      <x:c r="F10" s="32"/>
      <x:c r="G10" s="32"/>
      <x:c r="H10" s="32"/>
      <x:c r="I10" s="32"/>
      <x:c r="J10" s="32"/>
      <x:c r="K10" s="32"/>
      <x:c r="L10" s="32"/>
    </x:row>
    <x:row r="11">
      <x:c r="A11" s="32" t="str">
        <x:v>Contracted months</x:v>
      </x:c>
      <x:c r="B11" s="102" t="n">
        <x:f>'Assumptions'!F13</x:f>
        <x:v>10</x:v>
      </x:c>
      <x:c r="C11" s="32"/>
      <x:c r="D11" s="32"/>
      <x:c r="E11" s="32"/>
      <x:c r="F11" s="32"/>
      <x:c r="G11" s="32"/>
      <x:c r="H11" s="32"/>
      <x:c r="I11" s="32"/>
      <x:c r="J11" s="32"/>
      <x:c r="K11" s="32"/>
      <x:c r="L11" s="32"/>
    </x:row>
    <x:row r="12">
      <x:c r="A12" s="32" t="str">
        <x:v>Academic-use months</x:v>
      </x:c>
      <x:c r="B12" s="102" t="n">
        <x:f>'Assumptions'!F14</x:f>
        <x:v>9.5</x:v>
      </x:c>
      <x:c r="C12" s="32"/>
      <x:c r="D12" s="32"/>
      <x:c r="E12" s="32"/>
      <x:c r="F12" s="32"/>
      <x:c r="G12" s="32"/>
      <x:c r="H12" s="32"/>
      <x:c r="I12" s="32"/>
      <x:c r="J12" s="32"/>
      <x:c r="K12" s="32"/>
      <x:c r="L12" s="32"/>
    </x:row>
    <x:row r="13">
      <x:c r="A13" s="32" t="str">
        <x:v>Physical occupancy</x:v>
      </x:c>
      <x:c r="B13" s="104" t="n">
        <x:f>'Assumptions'!F15</x:f>
        <x:v>0.96</x:v>
      </x:c>
      <x:c r="C13" s="32"/>
      <x:c r="D13" s="32"/>
      <x:c r="E13" s="32"/>
      <x:c r="F13" s="32"/>
      <x:c r="G13" s="32"/>
      <x:c r="H13" s="32"/>
      <x:c r="I13" s="32"/>
      <x:c r="J13" s="32"/>
      <x:c r="K13" s="32"/>
      <x:c r="L13" s="32"/>
    </x:row>
    <x:row r="14">
      <x:c r="A14" s="32" t="str">
        <x:v>Face rent ($/bed/installment)</x:v>
      </x:c>
      <x:c r="B14" s="108" t="n">
        <x:f>'Assumptions'!F16</x:f>
        <x:v>2450</x:v>
      </x:c>
      <x:c r="C14" s="32"/>
      <x:c r="D14" s="32"/>
      <x:c r="E14" s="32"/>
      <x:c r="F14" s="32"/>
      <x:c r="G14" s="32"/>
      <x:c r="H14" s="32"/>
      <x:c r="I14" s="32"/>
      <x:c r="J14" s="32"/>
      <x:c r="K14" s="32"/>
      <x:c r="L14" s="32"/>
    </x:row>
    <x:row r="15">
      <x:c r="A15" s="32" t="str">
        <x:v>Lease structure</x:v>
      </x:c>
      <x:c r="B15" s="91" t="str">
        <x:f>'Assumptions'!F12</x:f>
        <x:v>About 9.5 months of occupancy, billed in 10 installments</x:v>
      </x:c>
      <x:c r="C15" s="32"/>
      <x:c r="D15" s="32"/>
      <x:c r="E15" s="32"/>
      <x:c r="F15" s="32"/>
      <x:c r="G15" s="32"/>
      <x:c r="H15" s="32"/>
      <x:c r="I15" s="32"/>
      <x:c r="J15" s="32"/>
      <x:c r="K15" s="32"/>
      <x:c r="L15" s="32"/>
    </x:row>
    <x:row r="16">
      <x:c r="A16" s="32"/>
      <x:c r="B16" s="91"/>
      <x:c r="C16" s="32"/>
      <x:c r="D16" s="32"/>
      <x:c r="E16" s="32"/>
      <x:c r="F16" s="32"/>
      <x:c r="G16" s="32"/>
      <x:c r="H16" s="32"/>
      <x:c r="I16" s="32"/>
      <x:c r="J16" s="32"/>
      <x:c r="K16" s="32"/>
      <x:c r="L16" s="32"/>
    </x:row>
    <x:row r="17" ht="19" customHeight="1">
      <x:c r="A17" s="51" t="str">
        <x:v>Key underwriting assumptions</x:v>
      </x:c>
      <x:c r="B17" s="92"/>
      <x:c r="C17" s="51"/>
      <x:c r="D17" s="51"/>
      <x:c r="E17" s="51"/>
      <x:c r="F17" s="51"/>
      <x:c r="G17" s="51"/>
      <x:c r="H17" s="51"/>
      <x:c r="I17" s="51"/>
      <x:c r="J17" s="51"/>
      <x:c r="K17" s="51"/>
      <x:c r="L17" s="51"/>
    </x:row>
    <x:row r="18">
      <x:c r="A18" s="32" t="str">
        <x:v>Structural vacancy</x:v>
      </x:c>
      <x:c r="B18" s="104" t="n">
        <x:f>'Assumptions'!F17</x:f>
        <x:v>0.01</x:v>
      </x:c>
      <x:c r="C18" s="32"/>
      <x:c r="D18" s="32"/>
      <x:c r="E18" s="32"/>
      <x:c r="F18" s="32"/>
      <x:c r="G18" s="32"/>
      <x:c r="H18" s="32"/>
      <x:c r="I18" s="32"/>
      <x:c r="J18" s="32"/>
      <x:c r="K18" s="32"/>
      <x:c r="L18" s="32"/>
    </x:row>
    <x:row r="19">
      <x:c r="A19" s="32" t="str">
        <x:v>Unleased beds</x:v>
      </x:c>
      <x:c r="B19" s="104" t="n">
        <x:f>'Assumptions'!F18</x:f>
        <x:v>0.03</x:v>
      </x:c>
      <x:c r="C19" s="32"/>
      <x:c r="D19" s="32"/>
      <x:c r="E19" s="32"/>
      <x:c r="F19" s="32"/>
      <x:c r="G19" s="32"/>
      <x:c r="H19" s="32"/>
      <x:c r="I19" s="32"/>
      <x:c r="J19" s="32"/>
      <x:c r="K19" s="32"/>
      <x:c r="L19" s="32"/>
    </x:row>
    <x:row r="20">
      <x:c r="A20" s="32" t="str">
        <x:v>Bad debt</x:v>
      </x:c>
      <x:c r="B20" s="104" t="n">
        <x:f>'Assumptions'!F19</x:f>
        <x:v>0.005</x:v>
      </x:c>
      <x:c r="C20" s="32"/>
      <x:c r="D20" s="32"/>
      <x:c r="E20" s="32"/>
      <x:c r="F20" s="32"/>
      <x:c r="G20" s="32"/>
      <x:c r="H20" s="32"/>
      <x:c r="I20" s="32"/>
      <x:c r="J20" s="32"/>
      <x:c r="K20" s="32"/>
      <x:c r="L20" s="32"/>
    </x:row>
    <x:row r="21">
      <x:c r="A21" s="32" t="str">
        <x:v>Recurring concessions (months)</x:v>
      </x:c>
      <x:c r="B21" s="102" t="n">
        <x:f>'Assumptions'!F20</x:f>
        <x:v>0.1</x:v>
      </x:c>
      <x:c r="C21" s="32"/>
      <x:c r="D21" s="32"/>
      <x:c r="E21" s="32"/>
      <x:c r="F21" s="32"/>
      <x:c r="G21" s="32"/>
      <x:c r="H21" s="32"/>
      <x:c r="I21" s="32"/>
      <x:c r="J21" s="32"/>
      <x:c r="K21" s="32"/>
      <x:c r="L21" s="32"/>
    </x:row>
    <x:row r="22">
      <x:c r="A22" s="32" t="str">
        <x:v>One-time concession ($/bed)</x:v>
      </x:c>
      <x:c r="B22" s="108" t="n">
        <x:f>'Assumptions'!F21</x:f>
        <x:v>100</x:v>
      </x:c>
      <x:c r="C22" s="32"/>
      <x:c r="D22" s="32"/>
      <x:c r="E22" s="32"/>
      <x:c r="F22" s="32"/>
      <x:c r="G22" s="32"/>
      <x:c r="H22" s="32"/>
      <x:c r="I22" s="32"/>
      <x:c r="J22" s="32"/>
      <x:c r="K22" s="32"/>
      <x:c r="L22" s="32"/>
    </x:row>
    <x:row r="23">
      <x:c r="A23" s="32" t="str">
        <x:v>Mandatory fee ($/bed/month)</x:v>
      </x:c>
      <x:c r="B23" s="108" t="n">
        <x:f>'Assumptions'!F22</x:f>
        <x:v>0</x:v>
      </x:c>
      <x:c r="C23" s="32"/>
      <x:c r="D23" s="32"/>
      <x:c r="E23" s="32"/>
      <x:c r="F23" s="32"/>
      <x:c r="G23" s="32"/>
      <x:c r="H23" s="32"/>
      <x:c r="I23" s="32"/>
      <x:c r="J23" s="32"/>
      <x:c r="K23" s="32"/>
      <x:c r="L23" s="32"/>
    </x:row>
    <x:row r="24">
      <x:c r="A24" s="32" t="str">
        <x:v>Parking income ($/bed/year)</x:v>
      </x:c>
      <x:c r="B24" s="108" t="n">
        <x:f>'Assumptions'!F23</x:f>
        <x:v>350</x:v>
      </x:c>
      <x:c r="C24" s="32"/>
      <x:c r="D24" s="32"/>
      <x:c r="E24" s="32"/>
      <x:c r="F24" s="32"/>
      <x:c r="G24" s="32"/>
      <x:c r="H24" s="32"/>
      <x:c r="I24" s="32"/>
      <x:c r="J24" s="32"/>
      <x:c r="K24" s="32"/>
      <x:c r="L24" s="32"/>
    </x:row>
    <x:row r="25">
      <x:c r="A25" s="32" t="str">
        <x:v>Utility reimbursements ($/bed/year)</x:v>
      </x:c>
      <x:c r="B25" s="108" t="n">
        <x:f>'Assumptions'!F24</x:f>
        <x:v>0</x:v>
      </x:c>
      <x:c r="C25" s="32"/>
      <x:c r="D25" s="32"/>
      <x:c r="E25" s="32"/>
      <x:c r="F25" s="32"/>
      <x:c r="G25" s="32"/>
      <x:c r="H25" s="32"/>
      <x:c r="I25" s="32"/>
      <x:c r="J25" s="32"/>
      <x:c r="K25" s="32"/>
      <x:c r="L25" s="32"/>
    </x:row>
    <x:row r="26">
      <x:c r="A26" s="32" t="str">
        <x:v>Retail income ($/year)</x:v>
      </x:c>
      <x:c r="B26" s="108" t="n">
        <x:f>'Assumptions'!F25</x:f>
        <x:v>0</x:v>
      </x:c>
      <x:c r="C26" s="32"/>
      <x:c r="D26" s="32"/>
      <x:c r="E26" s="32"/>
      <x:c r="F26" s="32"/>
      <x:c r="G26" s="32"/>
      <x:c r="H26" s="32"/>
      <x:c r="I26" s="32"/>
      <x:c r="J26" s="32"/>
      <x:c r="K26" s="32"/>
      <x:c r="L26" s="32"/>
    </x:row>
    <x:row r="27">
      <x:c r="A27" s="32" t="str">
        <x:v>Application/admin income ($/bed/year)</x:v>
      </x:c>
      <x:c r="B27" s="108" t="n">
        <x:f>'Assumptions'!F26</x:f>
        <x:v>100</x:v>
      </x:c>
      <x:c r="C27" s="32"/>
      <x:c r="D27" s="32"/>
      <x:c r="E27" s="32"/>
      <x:c r="F27" s="32"/>
      <x:c r="G27" s="32"/>
      <x:c r="H27" s="32"/>
      <x:c r="I27" s="32"/>
      <x:c r="J27" s="32"/>
      <x:c r="K27" s="32"/>
      <x:c r="L27" s="32"/>
    </x:row>
    <x:row r="28">
      <x:c r="A28" s="32" t="str">
        <x:v>Other recurring income ($/bed/year)</x:v>
      </x:c>
      <x:c r="B28" s="108" t="n">
        <x:f>'Assumptions'!F27</x:f>
        <x:v>50</x:v>
      </x:c>
      <x:c r="C28" s="32"/>
      <x:c r="D28" s="32"/>
      <x:c r="E28" s="32"/>
      <x:c r="F28" s="32"/>
      <x:c r="G28" s="32"/>
      <x:c r="H28" s="32"/>
      <x:c r="I28" s="32"/>
      <x:c r="J28" s="32"/>
      <x:c r="K28" s="32"/>
      <x:c r="L28" s="32"/>
    </x:row>
    <x:row r="29">
      <x:c r="A29" s="32" t="str">
        <x:v>Management fee</x:v>
      </x:c>
      <x:c r="B29" s="104" t="n">
        <x:f>'Assumptions'!F28</x:f>
        <x:v>0.03</x:v>
      </x:c>
      <x:c r="C29" s="32"/>
      <x:c r="D29" s="32"/>
      <x:c r="E29" s="32"/>
      <x:c r="F29" s="32"/>
      <x:c r="G29" s="32"/>
      <x:c r="H29" s="32"/>
      <x:c r="I29" s="32"/>
      <x:c r="J29" s="32"/>
      <x:c r="K29" s="32"/>
      <x:c r="L29" s="32"/>
    </x:row>
    <x:row r="30">
      <x:c r="A30" s="32" t="str">
        <x:v>Replacement reserve ($/bed/year)</x:v>
      </x:c>
      <x:c r="B30" s="108" t="n">
        <x:f>'Assumptions'!F29</x:f>
        <x:v>300</x:v>
      </x:c>
      <x:c r="C30" s="32"/>
      <x:c r="D30" s="32"/>
      <x:c r="E30" s="32"/>
      <x:c r="F30" s="32"/>
      <x:c r="G30" s="32"/>
      <x:c r="H30" s="32"/>
      <x:c r="I30" s="32"/>
      <x:c r="J30" s="32"/>
      <x:c r="K30" s="32"/>
      <x:c r="L30" s="32"/>
    </x:row>
    <x:row r="31">
      <x:c r="A31" s="32" t="str">
        <x:v>Source IDs</x:v>
      </x:c>
      <x:c r="B31" s="91" t="str">
        <x:f>'Assumptions'!F49</x:f>
        <x:v>EP-OP-001; EP-OWN-001; S03; S12; S13; S20</x:v>
      </x:c>
      <x:c r="C31" s="32"/>
      <x:c r="D31" s="32"/>
      <x:c r="E31" s="32"/>
      <x:c r="F31" s="32"/>
      <x:c r="G31" s="32"/>
      <x:c r="H31" s="32"/>
      <x:c r="I31" s="32"/>
      <x:c r="J31" s="32"/>
      <x:c r="K31" s="32"/>
      <x:c r="L31" s="32"/>
    </x:row>
    <x:row r="32">
      <x:c r="A32" s="32"/>
      <x:c r="B32" s="32"/>
      <x:c r="C32" s="32"/>
      <x:c r="D32" s="32"/>
      <x:c r="E32" s="32"/>
      <x:c r="F32" s="32"/>
      <x:c r="G32" s="32"/>
      <x:c r="H32" s="32"/>
      <x:c r="I32" s="32"/>
      <x:c r="J32" s="32"/>
      <x:c r="K32" s="32"/>
      <x:c r="L32" s="32"/>
    </x:row>
    <x:row r="33" ht="19" customHeight="1">
      <x:c r="A33" s="51" t="str">
        <x:v>Revenue model</x:v>
      </x:c>
      <x:c r="B33" s="51"/>
      <x:c r="C33" s="51"/>
      <x:c r="D33" s="51"/>
      <x:c r="E33" s="51"/>
      <x:c r="F33" s="51"/>
      <x:c r="G33" s="51"/>
      <x:c r="H33" s="51"/>
      <x:c r="I33" s="51"/>
      <x:c r="J33" s="51"/>
      <x:c r="K33" s="51"/>
      <x:c r="L33" s="51"/>
    </x:row>
    <x:row r="34">
      <x:c r="A34" s="32" t="str">
        <x:v>Gross potential residential rent</x:v>
      </x:c>
      <x:c r="B34" s="110" t="n">
        <x:f>B6*B14*B11</x:f>
        <x:v>18448500</x:v>
      </x:c>
      <x:c r="C34" s="32"/>
      <x:c r="D34" s="32"/>
      <x:c r="E34" s="32"/>
      <x:c r="F34" s="32"/>
      <x:c r="G34" s="32"/>
      <x:c r="H34" s="32"/>
      <x:c r="I34" s="32"/>
      <x:c r="J34" s="32"/>
      <x:c r="K34" s="32"/>
      <x:c r="L34" s="32"/>
    </x:row>
    <x:row r="35">
      <x:c r="A35" s="32" t="str">
        <x:v>Less: structural vacancy</x:v>
      </x:c>
      <x:c r="B35" s="110" t="n">
        <x:f>B34*B18</x:f>
        <x:v>184485</x:v>
      </x:c>
      <x:c r="C35" s="32"/>
      <x:c r="D35" s="32"/>
      <x:c r="E35" s="32"/>
      <x:c r="F35" s="32"/>
      <x:c r="G35" s="32"/>
      <x:c r="H35" s="32"/>
      <x:c r="I35" s="32"/>
      <x:c r="J35" s="32"/>
      <x:c r="K35" s="32"/>
      <x:c r="L35" s="32"/>
    </x:row>
    <x:row r="36">
      <x:c r="A36" s="32" t="str">
        <x:v>Less: unleased beds</x:v>
      </x:c>
      <x:c r="B36" s="110" t="n">
        <x:f>B34*B19</x:f>
        <x:v>553455</x:v>
      </x:c>
      <x:c r="C36" s="32"/>
      <x:c r="D36" s="32"/>
      <x:c r="E36" s="32"/>
      <x:c r="F36" s="32"/>
      <x:c r="G36" s="32"/>
      <x:c r="H36" s="32"/>
      <x:c r="I36" s="32"/>
      <x:c r="J36" s="32"/>
      <x:c r="K36" s="32"/>
      <x:c r="L36" s="32"/>
    </x:row>
    <x:row r="37">
      <x:c r="A37" s="32" t="str">
        <x:v>Less: bad debt</x:v>
      </x:c>
      <x:c r="B37" s="110" t="n">
        <x:f>B34*B20</x:f>
        <x:v>92242.5</x:v>
      </x:c>
      <x:c r="C37" s="32"/>
      <x:c r="D37" s="32"/>
      <x:c r="E37" s="32"/>
      <x:c r="F37" s="32"/>
      <x:c r="G37" s="32"/>
      <x:c r="H37" s="32"/>
      <x:c r="I37" s="32"/>
      <x:c r="J37" s="32"/>
      <x:c r="K37" s="32"/>
      <x:c r="L37" s="32"/>
    </x:row>
    <x:row r="38">
      <x:c r="A38" s="32" t="str">
        <x:v>Less: recurring concessions</x:v>
      </x:c>
      <x:c r="B38" s="110" t="n">
        <x:f>B6*B14*B21</x:f>
        <x:v>184485</x:v>
      </x:c>
      <x:c r="C38" s="32"/>
      <x:c r="D38" s="32"/>
      <x:c r="E38" s="32"/>
      <x:c r="F38" s="32"/>
      <x:c r="G38" s="32"/>
      <x:c r="H38" s="32"/>
      <x:c r="I38" s="32"/>
      <x:c r="J38" s="32"/>
      <x:c r="K38" s="32"/>
      <x:c r="L38" s="32"/>
    </x:row>
    <x:row r="39">
      <x:c r="A39" s="32" t="str">
        <x:v>Less: one-time concessions</x:v>
      </x:c>
      <x:c r="B39" s="110" t="n">
        <x:f>B6*B22</x:f>
        <x:v>75300</x:v>
      </x:c>
      <x:c r="C39" s="32"/>
      <x:c r="D39" s="32"/>
      <x:c r="E39" s="32"/>
      <x:c r="F39" s="32"/>
      <x:c r="G39" s="32"/>
      <x:c r="H39" s="32"/>
      <x:c r="I39" s="32"/>
      <x:c r="J39" s="32"/>
      <x:c r="K39" s="32"/>
      <x:c r="L39" s="32"/>
    </x:row>
    <x:row r="40">
      <x:c r="A40" s="120" t="str">
        <x:v>Net residential revenue</x:v>
      </x:c>
      <x:c r="B40" s="121" t="n">
        <x:f>B34-SUM(B35:B39)</x:f>
        <x:v>17358532.5</x:v>
      </x:c>
      <x:c r="C40" s="32"/>
      <x:c r="D40" s="32"/>
      <x:c r="E40" s="32"/>
      <x:c r="F40" s="32"/>
      <x:c r="G40" s="32"/>
      <x:c r="H40" s="32"/>
      <x:c r="I40" s="32"/>
      <x:c r="J40" s="32"/>
      <x:c r="K40" s="32"/>
      <x:c r="L40" s="32"/>
    </x:row>
    <x:row r="41">
      <x:c r="A41" s="32" t="str">
        <x:v>Mandatory resident fees</x:v>
      </x:c>
      <x:c r="B41" s="110" t="n">
        <x:f>B6*B23*B11</x:f>
        <x:v>0</x:v>
      </x:c>
      <x:c r="C41" s="32"/>
      <x:c r="D41" s="32"/>
      <x:c r="E41" s="32"/>
      <x:c r="F41" s="32"/>
      <x:c r="G41" s="32"/>
      <x:c r="H41" s="32"/>
      <x:c r="I41" s="32"/>
      <x:c r="J41" s="32"/>
      <x:c r="K41" s="32"/>
      <x:c r="L41" s="32"/>
    </x:row>
    <x:row r="42">
      <x:c r="A42" s="32" t="str">
        <x:v>Parking</x:v>
      </x:c>
      <x:c r="B42" s="110" t="n">
        <x:f>B6*B24</x:f>
        <x:v>263550</x:v>
      </x:c>
      <x:c r="C42" s="32"/>
      <x:c r="D42" s="32"/>
      <x:c r="E42" s="32"/>
      <x:c r="F42" s="32"/>
      <x:c r="G42" s="32"/>
      <x:c r="H42" s="32"/>
      <x:c r="I42" s="32"/>
      <x:c r="J42" s="32"/>
      <x:c r="K42" s="32"/>
      <x:c r="L42" s="32"/>
    </x:row>
    <x:row r="43">
      <x:c r="A43" s="32" t="str">
        <x:v>Utility reimbursements</x:v>
      </x:c>
      <x:c r="B43" s="110" t="n">
        <x:f>B6*B25</x:f>
        <x:v>0</x:v>
      </x:c>
      <x:c r="C43" s="32"/>
      <x:c r="D43" s="32"/>
      <x:c r="E43" s="32"/>
      <x:c r="F43" s="32"/>
      <x:c r="G43" s="32"/>
      <x:c r="H43" s="32"/>
      <x:c r="I43" s="32"/>
      <x:c r="J43" s="32"/>
      <x:c r="K43" s="32"/>
      <x:c r="L43" s="32"/>
    </x:row>
    <x:row r="44">
      <x:c r="A44" s="32" t="str">
        <x:v>Retail income</x:v>
      </x:c>
      <x:c r="B44" s="110" t="n">
        <x:f>B26</x:f>
        <x:v>0</x:v>
      </x:c>
      <x:c r="C44" s="32"/>
      <x:c r="D44" s="32"/>
      <x:c r="E44" s="32"/>
      <x:c r="F44" s="32"/>
      <x:c r="G44" s="32"/>
      <x:c r="H44" s="32"/>
      <x:c r="I44" s="32"/>
      <x:c r="J44" s="32"/>
      <x:c r="K44" s="32"/>
      <x:c r="L44" s="32"/>
    </x:row>
    <x:row r="45">
      <x:c r="A45" s="32" t="str">
        <x:v>Application/admin income</x:v>
      </x:c>
      <x:c r="B45" s="110" t="n">
        <x:f>B6*B27</x:f>
        <x:v>75300</x:v>
      </x:c>
      <x:c r="C45" s="32"/>
      <x:c r="D45" s="32"/>
      <x:c r="E45" s="32"/>
      <x:c r="F45" s="32"/>
      <x:c r="G45" s="32"/>
      <x:c r="H45" s="32"/>
      <x:c r="I45" s="32"/>
      <x:c r="J45" s="32"/>
      <x:c r="K45" s="32"/>
      <x:c r="L45" s="32"/>
    </x:row>
    <x:row r="46">
      <x:c r="A46" s="32" t="str">
        <x:v>Other recurring income</x:v>
      </x:c>
      <x:c r="B46" s="110" t="n">
        <x:f>B6*B28</x:f>
        <x:v>37650</x:v>
      </x:c>
      <x:c r="C46" s="32"/>
      <x:c r="D46" s="32"/>
      <x:c r="E46" s="32"/>
      <x:c r="F46" s="32"/>
      <x:c r="G46" s="32"/>
      <x:c r="H46" s="32"/>
      <x:c r="I46" s="32"/>
      <x:c r="J46" s="32"/>
      <x:c r="K46" s="32"/>
      <x:c r="L46" s="32"/>
    </x:row>
    <x:row r="47">
      <x:c r="A47" s="120" t="str">
        <x:v>Total other income</x:v>
      </x:c>
      <x:c r="B47" s="121" t="n">
        <x:f>SUM(B41:B46)</x:f>
        <x:v>376500</x:v>
      </x:c>
      <x:c r="C47" s="32"/>
      <x:c r="D47" s="32"/>
      <x:c r="E47" s="32"/>
      <x:c r="F47" s="32"/>
      <x:c r="G47" s="32"/>
      <x:c r="H47" s="32"/>
      <x:c r="I47" s="32"/>
      <x:c r="J47" s="32"/>
      <x:c r="K47" s="32"/>
      <x:c r="L47" s="32"/>
    </x:row>
    <x:row r="48">
      <x:c r="A48" s="124" t="str">
        <x:v>Effective gross income</x:v>
      </x:c>
      <x:c r="B48" s="125" t="n">
        <x:f>B40+B47</x:f>
        <x:v>17735032.5</x:v>
      </x:c>
      <x:c r="C48" s="32"/>
      <x:c r="D48" s="32"/>
      <x:c r="E48" s="32"/>
      <x:c r="F48" s="32"/>
      <x:c r="G48" s="32"/>
      <x:c r="H48" s="32"/>
      <x:c r="I48" s="32"/>
      <x:c r="J48" s="32"/>
      <x:c r="K48" s="32"/>
      <x:c r="L48" s="32"/>
    </x:row>
    <x:row r="49">
      <x:c r="A49" s="32" t="str">
        <x:v>Revenue per bed</x:v>
      </x:c>
      <x:c r="B49" s="110" t="n">
        <x:f>B48/B6</x:f>
        <x:v>23552.5</x:v>
      </x:c>
      <x:c r="C49" s="32"/>
      <x:c r="D49" s="32"/>
      <x:c r="E49" s="32"/>
      <x:c r="F49" s="32"/>
      <x:c r="G49" s="32"/>
      <x:c r="H49" s="32"/>
      <x:c r="I49" s="32"/>
      <x:c r="J49" s="32"/>
      <x:c r="K49" s="32"/>
      <x:c r="L49" s="32"/>
    </x:row>
    <x:row r="50">
      <x:c r="A50" s="32" t="str">
        <x:v>Other income / total revenue</x:v>
      </x:c>
      <x:c r="B50" s="110" t="n">
        <x:f>B47/B48</x:f>
        <x:v>0.021229168878038426</x:v>
      </x:c>
      <x:c r="C50" s="32"/>
      <x:c r="D50" s="32"/>
      <x:c r="E50" s="32"/>
      <x:c r="F50" s="32"/>
      <x:c r="G50" s="32"/>
      <x:c r="H50" s="32"/>
      <x:c r="I50" s="32"/>
      <x:c r="J50" s="32"/>
      <x:c r="K50" s="32"/>
      <x:c r="L50" s="32"/>
    </x:row>
    <x:row r="51">
      <x:c r="A51" s="32" t="str">
        <x:v>Face rent per contracted month</x:v>
      </x:c>
      <x:c r="B51" s="110" t="n">
        <x:f>B14</x:f>
        <x:v>2450</x:v>
      </x:c>
      <x:c r="C51" s="32"/>
      <x:c r="D51" s="32"/>
      <x:c r="E51" s="32"/>
      <x:c r="F51" s="32"/>
      <x:c r="G51" s="32"/>
      <x:c r="H51" s="32"/>
      <x:c r="I51" s="32"/>
      <x:c r="J51" s="32"/>
      <x:c r="K51" s="32"/>
      <x:c r="L51" s="32"/>
    </x:row>
    <x:row r="52">
      <x:c r="A52" s="32" t="str">
        <x:v>Effective residential rent per contracted month</x:v>
      </x:c>
      <x:c r="B52" s="110" t="n">
        <x:f>B40/B6/B11</x:f>
        <x:v>2305.25</x:v>
      </x:c>
      <x:c r="C52" s="32"/>
      <x:c r="D52" s="32"/>
      <x:c r="E52" s="32"/>
      <x:c r="F52" s="32"/>
      <x:c r="G52" s="32"/>
      <x:c r="H52" s="32"/>
      <x:c r="I52" s="32"/>
      <x:c r="J52" s="32"/>
      <x:c r="K52" s="32"/>
      <x:c r="L52" s="32"/>
    </x:row>
    <x:row r="53">
      <x:c r="A53" s="32" t="str">
        <x:v>Face-to-effective gap</x:v>
      </x:c>
      <x:c r="B53" s="110" t="n">
        <x:f>B51-B52</x:f>
        <x:v>144.75</x:v>
      </x:c>
      <x:c r="C53" s="32"/>
      <x:c r="D53" s="32"/>
      <x:c r="E53" s="32"/>
      <x:c r="F53" s="32"/>
      <x:c r="G53" s="32"/>
      <x:c r="H53" s="32"/>
      <x:c r="I53" s="32"/>
      <x:c r="J53" s="32"/>
      <x:c r="K53" s="32"/>
      <x:c r="L53" s="32"/>
    </x:row>
    <x:row r="54">
      <x:c r="A54" s="32" t="str">
        <x:v>Economic occupancy</x:v>
      </x:c>
      <x:c r="B54" s="106" t="n">
        <x:f>B40/B34</x:f>
        <x:v>0.9409183673469388</x:v>
      </x:c>
      <x:c r="C54" s="32"/>
      <x:c r="D54" s="32"/>
      <x:c r="E54" s="32"/>
      <x:c r="F54" s="32"/>
      <x:c r="G54" s="32"/>
      <x:c r="H54" s="32"/>
      <x:c r="I54" s="32"/>
      <x:c r="J54" s="32"/>
      <x:c r="K54" s="32"/>
      <x:c r="L54" s="32"/>
    </x:row>
    <x:row r="55">
      <x:c r="A55" s="32"/>
      <x:c r="B55" s="32"/>
      <x:c r="C55" s="32"/>
      <x:c r="D55" s="32"/>
      <x:c r="E55" s="32"/>
      <x:c r="F55" s="32"/>
      <x:c r="G55" s="32"/>
      <x:c r="H55" s="32"/>
      <x:c r="I55" s="32"/>
      <x:c r="J55" s="32"/>
      <x:c r="K55" s="32"/>
      <x:c r="L55" s="32"/>
    </x:row>
    <x:row r="56" ht="19" customHeight="1">
      <x:c r="A56" s="51" t="str">
        <x:v>Operating expenses and NOI</x:v>
      </x:c>
      <x:c r="B56" s="51"/>
      <x:c r="C56" s="51"/>
      <x:c r="D56" s="51"/>
      <x:c r="E56" s="51"/>
      <x:c r="F56" s="51"/>
      <x:c r="G56" s="51"/>
      <x:c r="H56" s="51"/>
      <x:c r="I56" s="51"/>
      <x:c r="J56" s="51"/>
      <x:c r="K56" s="51"/>
      <x:c r="L56" s="51"/>
    </x:row>
    <x:row r="57">
      <x:c r="A57" s="32" t="str">
        <x:v>Property taxes</x:v>
      </x:c>
      <x:c r="B57" s="108" t="n">
        <x:f>'Assumptions'!F52</x:f>
        <x:v>1800000</x:v>
      </x:c>
      <x:c r="C57" s="32"/>
      <x:c r="D57" s="32"/>
      <x:c r="E57" s="32"/>
      <x:c r="F57" s="32"/>
      <x:c r="G57" s="32"/>
      <x:c r="H57" s="32"/>
      <x:c r="I57" s="32"/>
      <x:c r="J57" s="32"/>
      <x:c r="K57" s="32"/>
      <x:c r="L57" s="32"/>
    </x:row>
    <x:row r="58">
      <x:c r="A58" s="32" t="str">
        <x:v>Insurance</x:v>
      </x:c>
      <x:c r="B58" s="108" t="n">
        <x:f>'Assumptions'!F53</x:f>
        <x:v>350000</x:v>
      </x:c>
      <x:c r="C58" s="32"/>
      <x:c r="D58" s="32"/>
      <x:c r="E58" s="32"/>
      <x:c r="F58" s="32"/>
      <x:c r="G58" s="32"/>
      <x:c r="H58" s="32"/>
      <x:c r="I58" s="32"/>
      <x:c r="J58" s="32"/>
      <x:c r="K58" s="32"/>
      <x:c r="L58" s="32"/>
    </x:row>
    <x:row r="59">
      <x:c r="A59" s="32" t="str">
        <x:v>Payroll</x:v>
      </x:c>
      <x:c r="B59" s="108" t="n">
        <x:f>'Assumptions'!F54</x:f>
        <x:v>1500000</x:v>
      </x:c>
      <x:c r="C59" s="32"/>
      <x:c r="D59" s="32"/>
      <x:c r="E59" s="32"/>
      <x:c r="F59" s="32"/>
      <x:c r="G59" s="32"/>
      <x:c r="H59" s="32"/>
      <x:c r="I59" s="32"/>
      <x:c r="J59" s="32"/>
      <x:c r="K59" s="32"/>
      <x:c r="L59" s="32"/>
    </x:row>
    <x:row r="60">
      <x:c r="A60" s="32" t="str">
        <x:v>Repairs and maintenance</x:v>
      </x:c>
      <x:c r="B60" s="108" t="n">
        <x:f>'Assumptions'!F55</x:f>
        <x:v>450000</x:v>
      </x:c>
      <x:c r="C60" s="32"/>
      <x:c r="D60" s="32"/>
      <x:c r="E60" s="32"/>
      <x:c r="F60" s="32"/>
      <x:c r="G60" s="32"/>
      <x:c r="H60" s="32"/>
      <x:c r="I60" s="32"/>
      <x:c r="J60" s="32"/>
      <x:c r="K60" s="32"/>
      <x:c r="L60" s="32"/>
    </x:row>
    <x:row r="61">
      <x:c r="A61" s="32" t="str">
        <x:v>Utilities</x:v>
      </x:c>
      <x:c r="B61" s="108" t="n">
        <x:f>'Assumptions'!F56</x:f>
        <x:v>1000000</x:v>
      </x:c>
      <x:c r="C61" s="32"/>
      <x:c r="D61" s="32"/>
      <x:c r="E61" s="32"/>
      <x:c r="F61" s="32"/>
      <x:c r="G61" s="32"/>
      <x:c r="H61" s="32"/>
      <x:c r="I61" s="32"/>
      <x:c r="J61" s="32"/>
      <x:c r="K61" s="32"/>
      <x:c r="L61" s="32"/>
    </x:row>
    <x:row r="62">
      <x:c r="A62" s="32" t="str">
        <x:v>Security</x:v>
      </x:c>
      <x:c r="B62" s="108" t="n">
        <x:f>'Assumptions'!F57</x:f>
        <x:v>200000</x:v>
      </x:c>
      <x:c r="C62" s="32"/>
      <x:c r="D62" s="32"/>
      <x:c r="E62" s="32"/>
      <x:c r="F62" s="32"/>
      <x:c r="G62" s="32"/>
      <x:c r="H62" s="32"/>
      <x:c r="I62" s="32"/>
      <x:c r="J62" s="32"/>
      <x:c r="K62" s="32"/>
      <x:c r="L62" s="32"/>
    </x:row>
    <x:row r="63">
      <x:c r="A63" s="32" t="str">
        <x:v>Cleaning</x:v>
      </x:c>
      <x:c r="B63" s="108" t="n">
        <x:f>'Assumptions'!F58</x:f>
        <x:v>800000</x:v>
      </x:c>
      <x:c r="C63" s="32"/>
      <x:c r="D63" s="32"/>
      <x:c r="E63" s="32"/>
      <x:c r="F63" s="32"/>
      <x:c r="G63" s="32"/>
      <x:c r="H63" s="32"/>
      <x:c r="I63" s="32"/>
      <x:c r="J63" s="32"/>
      <x:c r="K63" s="32"/>
      <x:c r="L63" s="32"/>
    </x:row>
    <x:row r="64">
      <x:c r="A64" s="32" t="str">
        <x:v>Contract services</x:v>
      </x:c>
      <x:c r="B64" s="108" t="n">
        <x:f>'Assumptions'!F59</x:f>
        <x:v>2000000</x:v>
      </x:c>
      <x:c r="C64" s="32"/>
      <x:c r="D64" s="32"/>
      <x:c r="E64" s="32"/>
      <x:c r="F64" s="32"/>
      <x:c r="G64" s="32"/>
      <x:c r="H64" s="32"/>
      <x:c r="I64" s="32"/>
      <x:c r="J64" s="32"/>
      <x:c r="K64" s="32"/>
      <x:c r="L64" s="32"/>
    </x:row>
    <x:row r="65">
      <x:c r="A65" s="32" t="str">
        <x:v>Turnover</x:v>
      </x:c>
      <x:c r="B65" s="108" t="n">
        <x:f>'Assumptions'!F60</x:f>
        <x:v>300000</x:v>
      </x:c>
      <x:c r="C65" s="32"/>
      <x:c r="D65" s="32"/>
      <x:c r="E65" s="32"/>
      <x:c r="F65" s="32"/>
      <x:c r="G65" s="32"/>
      <x:c r="H65" s="32"/>
      <x:c r="I65" s="32"/>
      <x:c r="J65" s="32"/>
      <x:c r="K65" s="32"/>
      <x:c r="L65" s="32"/>
    </x:row>
    <x:row r="66">
      <x:c r="A66" s="32" t="str">
        <x:v>Marketing and leasing</x:v>
      </x:c>
      <x:c r="B66" s="108" t="n">
        <x:f>'Assumptions'!F61</x:f>
        <x:v>200000</x:v>
      </x:c>
      <x:c r="C66" s="32"/>
      <x:c r="D66" s="32"/>
      <x:c r="E66" s="32"/>
      <x:c r="F66" s="32"/>
      <x:c r="G66" s="32"/>
      <x:c r="H66" s="32"/>
      <x:c r="I66" s="32"/>
      <x:c r="J66" s="32"/>
      <x:c r="K66" s="32"/>
      <x:c r="L66" s="32"/>
    </x:row>
    <x:row r="67">
      <x:c r="A67" s="32" t="str">
        <x:v>Administrative</x:v>
      </x:c>
      <x:c r="B67" s="108" t="n">
        <x:f>'Assumptions'!F62</x:f>
        <x:v>200000</x:v>
      </x:c>
      <x:c r="C67" s="32"/>
      <x:c r="D67" s="32"/>
      <x:c r="E67" s="32"/>
      <x:c r="F67" s="32"/>
      <x:c r="G67" s="32"/>
      <x:c r="H67" s="32"/>
      <x:c r="I67" s="32"/>
      <x:c r="J67" s="32"/>
      <x:c r="K67" s="32"/>
      <x:c r="L67" s="32"/>
    </x:row>
    <x:row r="68">
      <x:c r="A68" s="32" t="str">
        <x:v>Ground rent</x:v>
      </x:c>
      <x:c r="B68" s="108" t="n">
        <x:f>'Assumptions'!F63</x:f>
        <x:v>0</x:v>
      </x:c>
      <x:c r="C68" s="32"/>
      <x:c r="D68" s="32"/>
      <x:c r="E68" s="32"/>
      <x:c r="F68" s="32"/>
      <x:c r="G68" s="32"/>
      <x:c r="H68" s="32"/>
      <x:c r="I68" s="32"/>
      <x:c r="J68" s="32"/>
      <x:c r="K68" s="32"/>
      <x:c r="L68" s="32"/>
    </x:row>
    <x:row r="69">
      <x:c r="A69" s="32" t="str">
        <x:v>Retail expense</x:v>
      </x:c>
      <x:c r="B69" s="108" t="n">
        <x:f>'Assumptions'!F64</x:f>
        <x:v>100000</x:v>
      </x:c>
      <x:c r="C69" s="32"/>
      <x:c r="D69" s="32"/>
      <x:c r="E69" s="32"/>
      <x:c r="F69" s="32"/>
      <x:c r="G69" s="32"/>
      <x:c r="H69" s="32"/>
      <x:c r="I69" s="32"/>
      <x:c r="J69" s="32"/>
      <x:c r="K69" s="32"/>
      <x:c r="L69" s="32"/>
    </x:row>
    <x:row r="70">
      <x:c r="A70" s="32" t="str">
        <x:v>Furniture replacement</x:v>
      </x:c>
      <x:c r="B70" s="108" t="n">
        <x:f>'Assumptions'!F65</x:f>
        <x:v>150000</x:v>
      </x:c>
      <x:c r="C70" s="32"/>
      <x:c r="D70" s="32"/>
      <x:c r="E70" s="32"/>
      <x:c r="F70" s="32"/>
      <x:c r="G70" s="32"/>
      <x:c r="H70" s="32"/>
      <x:c r="I70" s="32"/>
      <x:c r="J70" s="32"/>
      <x:c r="K70" s="32"/>
      <x:c r="L70" s="32"/>
    </x:row>
    <x:row r="71">
      <x:c r="A71" s="32" t="str">
        <x:v>Management fee</x:v>
      </x:c>
      <x:c r="B71" s="110" t="n">
        <x:f>B48*B29</x:f>
        <x:v>532050.975</x:v>
      </x:c>
      <x:c r="C71" s="32"/>
      <x:c r="D71" s="32"/>
      <x:c r="E71" s="32"/>
      <x:c r="F71" s="32"/>
      <x:c r="G71" s="32"/>
      <x:c r="H71" s="32"/>
      <x:c r="I71" s="32"/>
      <x:c r="J71" s="32"/>
      <x:c r="K71" s="32"/>
      <x:c r="L71" s="32"/>
    </x:row>
    <x:row r="72">
      <x:c r="A72" s="120" t="str">
        <x:v>Total operating expenses</x:v>
      </x:c>
      <x:c r="B72" s="121" t="n">
        <x:f>SUM(B57:B71)</x:f>
        <x:v>9582050.975</x:v>
      </x:c>
      <x:c r="C72" s="32"/>
      <x:c r="D72" s="32"/>
      <x:c r="E72" s="32"/>
      <x:c r="F72" s="32"/>
      <x:c r="G72" s="32"/>
      <x:c r="H72" s="32"/>
      <x:c r="I72" s="32"/>
      <x:c r="J72" s="32"/>
      <x:c r="K72" s="32"/>
      <x:c r="L72" s="32"/>
    </x:row>
    <x:row r="73">
      <x:c r="A73" s="124" t="str">
        <x:v>Net operating income</x:v>
      </x:c>
      <x:c r="B73" s="125" t="n">
        <x:f>B48-B72</x:f>
        <x:v>8152981.525</x:v>
      </x:c>
      <x:c r="C73" s="32"/>
      <x:c r="D73" s="32"/>
      <x:c r="E73" s="32"/>
      <x:c r="F73" s="32"/>
      <x:c r="G73" s="32"/>
      <x:c r="H73" s="32"/>
      <x:c r="I73" s="32"/>
      <x:c r="J73" s="32"/>
      <x:c r="K73" s="32"/>
      <x:c r="L73" s="32"/>
    </x:row>
    <x:row r="74">
      <x:c r="A74" s="32" t="str">
        <x:v>NOI margin</x:v>
      </x:c>
      <x:c r="B74" s="110" t="n">
        <x:f>B73/B48</x:f>
        <x:v>0.4597105488811481</x:v>
      </x:c>
      <x:c r="C74" s="32"/>
      <x:c r="D74" s="32"/>
      <x:c r="E74" s="32"/>
      <x:c r="F74" s="32"/>
      <x:c r="G74" s="32"/>
      <x:c r="H74" s="32"/>
      <x:c r="I74" s="32"/>
      <x:c r="J74" s="32"/>
      <x:c r="K74" s="32"/>
      <x:c r="L74" s="32"/>
    </x:row>
    <x:row r="75">
      <x:c r="A75" s="32" t="str">
        <x:v>NOI per bed</x:v>
      </x:c>
      <x:c r="B75" s="110" t="n">
        <x:f>B73/B6</x:f>
        <x:v>10827.332702523241</x:v>
      </x:c>
      <x:c r="C75" s="32"/>
      <x:c r="D75" s="32"/>
      <x:c r="E75" s="32"/>
      <x:c r="F75" s="32"/>
      <x:c r="G75" s="32"/>
      <x:c r="H75" s="32"/>
      <x:c r="I75" s="32"/>
      <x:c r="J75" s="32"/>
      <x:c r="K75" s="32"/>
      <x:c r="L75" s="32"/>
    </x:row>
    <x:row r="76">
      <x:c r="A76" s="32" t="str">
        <x:v>Replacement reserve</x:v>
      </x:c>
      <x:c r="B76" s="110" t="n">
        <x:f>B6*B30</x:f>
        <x:v>225900</x:v>
      </x:c>
      <x:c r="C76" s="32"/>
      <x:c r="D76" s="32"/>
      <x:c r="E76" s="32"/>
      <x:c r="F76" s="32"/>
      <x:c r="G76" s="32"/>
      <x:c r="H76" s="32"/>
      <x:c r="I76" s="32"/>
      <x:c r="J76" s="32"/>
      <x:c r="K76" s="32"/>
      <x:c r="L76" s="32"/>
    </x:row>
    <x:row r="77">
      <x:c r="A77" s="120" t="str">
        <x:v>Net cash flow after reserve</x:v>
      </x:c>
      <x:c r="B77" s="121" t="n">
        <x:f>B73-B76</x:f>
        <x:v>7927081.525</x:v>
      </x:c>
      <x:c r="C77" s="32"/>
      <x:c r="D77" s="32"/>
      <x:c r="E77" s="32"/>
      <x:c r="F77" s="32"/>
      <x:c r="G77" s="32"/>
      <x:c r="H77" s="32"/>
      <x:c r="I77" s="32"/>
      <x:c r="J77" s="32"/>
      <x:c r="K77" s="32"/>
      <x:c r="L77" s="32"/>
    </x:row>
    <x:row r="78">
      <x:c r="A78" s="32" t="str">
        <x:v>Expense per bed</x:v>
      </x:c>
      <x:c r="B78" s="110" t="n">
        <x:f>B72/B6</x:f>
        <x:v>12725.167297476759</x:v>
      </x:c>
      <x:c r="C78" s="32"/>
      <x:c r="D78" s="32"/>
      <x:c r="E78" s="32"/>
      <x:c r="F78" s="32"/>
      <x:c r="G78" s="32"/>
      <x:c r="H78" s="32"/>
      <x:c r="I78" s="32"/>
      <x:c r="J78" s="32"/>
      <x:c r="K78" s="32"/>
      <x:c r="L78" s="32"/>
    </x:row>
    <x:row r="79">
      <x:c r="A79" s="32" t="str">
        <x:v>Break-even occupancy</x:v>
      </x:c>
      <x:c r="B79" s="106" t="n">
        <x:f>MAX(0,(B72+B76-B47)/B34)</x:f>
        <x:v>0.5112313182643575</x:v>
      </x:c>
      <x:c r="C79" s="32"/>
      <x:c r="D79" s="32"/>
      <x:c r="E79" s="32"/>
      <x:c r="F79" s="32"/>
      <x:c r="G79" s="32"/>
      <x:c r="H79" s="32"/>
      <x:c r="I79" s="32"/>
      <x:c r="J79" s="32"/>
      <x:c r="K79" s="32"/>
      <x:c r="L79" s="32"/>
    </x:row>
    <x:row r="80">
      <x:c r="A80" s="32"/>
      <x:c r="B80" s="32"/>
      <x:c r="C80" s="32"/>
      <x:c r="D80" s="32"/>
      <x:c r="E80" s="32"/>
      <x:c r="F80" s="32"/>
      <x:c r="G80" s="32"/>
      <x:c r="H80" s="32"/>
      <x:c r="I80" s="32"/>
      <x:c r="J80" s="32"/>
      <x:c r="K80" s="32"/>
      <x:c r="L80" s="32"/>
    </x:row>
    <x:row r="81" ht="19" customHeight="1">
      <x:c r="A81" s="51" t="str">
        <x:v>Acquisition basis and current value</x:v>
      </x:c>
      <x:c r="B81" s="51"/>
      <x:c r="C81" s="51"/>
      <x:c r="D81" s="51"/>
      <x:c r="E81" s="51"/>
      <x:c r="F81" s="51"/>
      <x:c r="G81" s="51"/>
      <x:c r="H81" s="51"/>
      <x:c r="I81" s="51"/>
      <x:c r="J81" s="51"/>
      <x:c r="K81" s="51"/>
      <x:c r="L81" s="51"/>
    </x:row>
    <x:row r="82">
      <x:c r="A82" s="32" t="str">
        <x:v>Basis - low</x:v>
      </x:c>
      <x:c r="B82" s="108" t="n">
        <x:f>'Assumptions'!F30</x:f>
        <x:v>110000000</x:v>
      </x:c>
      <x:c r="C82" s="32"/>
      <x:c r="D82" s="32"/>
      <x:c r="E82" s="32"/>
      <x:c r="F82" s="32"/>
      <x:c r="G82" s="32"/>
      <x:c r="H82" s="32"/>
      <x:c r="I82" s="32"/>
      <x:c r="J82" s="32"/>
      <x:c r="K82" s="32"/>
      <x:c r="L82" s="32"/>
    </x:row>
    <x:row r="83">
      <x:c r="A83" s="32" t="str">
        <x:v>Basis - central</x:v>
      </x:c>
      <x:c r="B83" s="108" t="n">
        <x:f>'Assumptions'!F31</x:f>
        <x:v>125000000</x:v>
      </x:c>
      <x:c r="C83" s="32"/>
      <x:c r="D83" s="32"/>
      <x:c r="E83" s="32"/>
      <x:c r="F83" s="32"/>
      <x:c r="G83" s="32"/>
      <x:c r="H83" s="32"/>
      <x:c r="I83" s="32"/>
      <x:c r="J83" s="32"/>
      <x:c r="K83" s="32"/>
      <x:c r="L83" s="32"/>
    </x:row>
    <x:row r="84">
      <x:c r="A84" s="32" t="str">
        <x:v>Basis - high</x:v>
      </x:c>
      <x:c r="B84" s="108" t="n">
        <x:f>'Assumptions'!F32</x:f>
        <x:v>145000000</x:v>
      </x:c>
      <x:c r="C84" s="32"/>
      <x:c r="D84" s="32"/>
      <x:c r="E84" s="32"/>
      <x:c r="F84" s="32"/>
      <x:c r="G84" s="32"/>
      <x:c r="H84" s="32"/>
      <x:c r="I84" s="32"/>
      <x:c r="J84" s="32"/>
      <x:c r="K84" s="32"/>
      <x:c r="L84" s="32"/>
    </x:row>
    <x:row r="85">
      <x:c r="A85" s="32" t="str">
        <x:v>Cap rate - low</x:v>
      </x:c>
      <x:c r="B85" s="104" t="n">
        <x:f>'Assumptions'!F33</x:f>
        <x:v>0.05</x:v>
      </x:c>
      <x:c r="C85" s="32"/>
      <x:c r="D85" s="32"/>
      <x:c r="E85" s="32"/>
      <x:c r="F85" s="32"/>
      <x:c r="G85" s="32"/>
      <x:c r="H85" s="32"/>
      <x:c r="I85" s="32"/>
      <x:c r="J85" s="32"/>
      <x:c r="K85" s="32"/>
      <x:c r="L85" s="32"/>
    </x:row>
    <x:row r="86">
      <x:c r="A86" s="32" t="str">
        <x:v>Cap rate - central</x:v>
      </x:c>
      <x:c r="B86" s="104" t="n">
        <x:f>'Assumptions'!F34</x:f>
        <x:v>0.055</x:v>
      </x:c>
      <x:c r="C86" s="32"/>
      <x:c r="D86" s="32"/>
      <x:c r="E86" s="32"/>
      <x:c r="F86" s="32"/>
      <x:c r="G86" s="32"/>
      <x:c r="H86" s="32"/>
      <x:c r="I86" s="32"/>
      <x:c r="J86" s="32"/>
      <x:c r="K86" s="32"/>
      <x:c r="L86" s="32"/>
    </x:row>
    <x:row r="87">
      <x:c r="A87" s="32" t="str">
        <x:v>Cap rate - high</x:v>
      </x:c>
      <x:c r="B87" s="104" t="n">
        <x:f>'Assumptions'!F35</x:f>
        <x:v>0.06</x:v>
      </x:c>
      <x:c r="C87" s="32"/>
      <x:c r="D87" s="32"/>
      <x:c r="E87" s="32"/>
      <x:c r="F87" s="32"/>
      <x:c r="G87" s="32"/>
      <x:c r="H87" s="32"/>
      <x:c r="I87" s="32"/>
      <x:c r="J87" s="32"/>
      <x:c r="K87" s="32"/>
      <x:c r="L87" s="32"/>
    </x:row>
    <x:row r="88">
      <x:c r="A88" s="120" t="str">
        <x:v>Current value - low</x:v>
      </x:c>
      <x:c r="B88" s="121" t="n">
        <x:f>B73/B87</x:f>
        <x:v>135883025.4166667</x:v>
      </x:c>
      <x:c r="C88" s="32"/>
      <x:c r="D88" s="32"/>
      <x:c r="E88" s="32"/>
      <x:c r="F88" s="32"/>
      <x:c r="G88" s="32"/>
      <x:c r="H88" s="32"/>
      <x:c r="I88" s="32"/>
      <x:c r="J88" s="32"/>
      <x:c r="K88" s="32"/>
      <x:c r="L88" s="32"/>
    </x:row>
    <x:row r="89">
      <x:c r="A89" s="124" t="str">
        <x:v>Current value - central</x:v>
      </x:c>
      <x:c r="B89" s="125" t="n">
        <x:f>B73/B86</x:f>
        <x:v>148236027.72727272</x:v>
      </x:c>
      <x:c r="C89" s="32"/>
      <x:c r="D89" s="32"/>
      <x:c r="E89" s="32"/>
      <x:c r="F89" s="32"/>
      <x:c r="G89" s="32"/>
      <x:c r="H89" s="32"/>
      <x:c r="I89" s="32"/>
      <x:c r="J89" s="32"/>
      <x:c r="K89" s="32"/>
      <x:c r="L89" s="32"/>
    </x:row>
    <x:row r="90">
      <x:c r="A90" s="124" t="str">
        <x:v>Current value - high</x:v>
      </x:c>
      <x:c r="B90" s="125" t="n">
        <x:f>B73/B85</x:f>
        <x:v>163059630.5</x:v>
      </x:c>
      <x:c r="C90" s="32"/>
      <x:c r="D90" s="32"/>
      <x:c r="E90" s="32"/>
      <x:c r="F90" s="32"/>
      <x:c r="G90" s="32"/>
      <x:c r="H90" s="32"/>
      <x:c r="I90" s="32"/>
      <x:c r="J90" s="32"/>
      <x:c r="K90" s="32"/>
      <x:c r="L90" s="32"/>
    </x:row>
    <x:row r="91">
      <x:c r="A91" s="32" t="str">
        <x:v>Central value per bed</x:v>
      </x:c>
      <x:c r="B91" s="110" t="n">
        <x:f>B89/B6</x:f>
        <x:v>196860.59459133164</x:v>
      </x:c>
      <x:c r="C91" s="32"/>
      <x:c r="D91" s="32"/>
      <x:c r="E91" s="32"/>
      <x:c r="F91" s="32"/>
      <x:c r="G91" s="32"/>
      <x:c r="H91" s="32"/>
      <x:c r="I91" s="32"/>
      <x:c r="J91" s="32"/>
      <x:c r="K91" s="32"/>
      <x:c r="L91" s="32"/>
    </x:row>
    <x:row r="92">
      <x:c r="A92" s="32"/>
      <x:c r="B92" s="32"/>
      <x:c r="C92" s="32"/>
      <x:c r="D92" s="32"/>
      <x:c r="E92" s="32"/>
      <x:c r="F92" s="32"/>
      <x:c r="G92" s="32"/>
      <x:c r="H92" s="32"/>
      <x:c r="I92" s="32"/>
      <x:c r="J92" s="32"/>
      <x:c r="K92" s="32"/>
      <x:c r="L92" s="32"/>
    </x:row>
    <x:row r="93" ht="19" customHeight="1">
      <x:c r="A93" s="51" t="str">
        <x:v>Capital structure and cash flow to equity</x:v>
      </x:c>
      <x:c r="B93" s="51"/>
      <x:c r="C93" s="51"/>
      <x:c r="D93" s="51"/>
      <x:c r="E93" s="51"/>
      <x:c r="F93" s="51"/>
      <x:c r="G93" s="51"/>
      <x:c r="H93" s="51"/>
      <x:c r="I93" s="51"/>
      <x:c r="J93" s="51"/>
      <x:c r="K93" s="51"/>
      <x:c r="L93" s="51"/>
    </x:row>
    <x:row r="94">
      <x:c r="A94" s="32" t="str">
        <x:v>Debt balance</x:v>
      </x:c>
      <x:c r="B94" s="108" t="n">
        <x:f>'Assumptions'!F36</x:f>
        <x:v>62500000</x:v>
      </x:c>
      <x:c r="C94" s="32"/>
      <x:c r="D94" s="32"/>
      <x:c r="E94" s="32"/>
      <x:c r="F94" s="32"/>
      <x:c r="G94" s="32"/>
      <x:c r="H94" s="32"/>
      <x:c r="I94" s="32"/>
      <x:c r="J94" s="32"/>
      <x:c r="K94" s="32"/>
      <x:c r="L94" s="32"/>
    </x:row>
    <x:row r="95">
      <x:c r="A95" s="32" t="str">
        <x:v>Debt rate</x:v>
      </x:c>
      <x:c r="B95" s="104" t="n">
        <x:f>'Assumptions'!F37</x:f>
        <x:v>0.0625</x:v>
      </x:c>
      <x:c r="C95" s="32"/>
      <x:c r="D95" s="32"/>
      <x:c r="E95" s="32"/>
      <x:c r="F95" s="32"/>
      <x:c r="G95" s="32"/>
      <x:c r="H95" s="32"/>
      <x:c r="I95" s="32"/>
      <x:c r="J95" s="32"/>
      <x:c r="K95" s="32"/>
      <x:c r="L95" s="32"/>
    </x:row>
    <x:row r="96">
      <x:c r="A96" s="32" t="str">
        <x:v>Amortization years (0 = IO)</x:v>
      </x:c>
      <x:c r="B96" s="91" t="n">
        <x:f>'Assumptions'!F38</x:f>
        <x:v>30</x:v>
      </x:c>
      <x:c r="C96" s="32"/>
      <x:c r="D96" s="32"/>
      <x:c r="E96" s="32"/>
      <x:c r="F96" s="32"/>
      <x:c r="G96" s="32"/>
      <x:c r="H96" s="32"/>
      <x:c r="I96" s="32"/>
      <x:c r="J96" s="32"/>
      <x:c r="K96" s="32"/>
      <x:c r="L96" s="32"/>
    </x:row>
    <x:row r="97">
      <x:c r="A97" s="32" t="str">
        <x:v>Maturity</x:v>
      </x:c>
      <x:c r="B97" s="91" t="str">
        <x:f>'Assumptions'!F39</x:f>
        <x:v>Not disclosed</x:v>
      </x:c>
      <x:c r="C97" s="32"/>
      <x:c r="D97" s="32"/>
      <x:c r="E97" s="32"/>
      <x:c r="F97" s="32"/>
      <x:c r="G97" s="32"/>
      <x:c r="H97" s="32"/>
      <x:c r="I97" s="32"/>
      <x:c r="J97" s="32"/>
      <x:c r="K97" s="32"/>
      <x:c r="L97" s="32"/>
    </x:row>
    <x:row r="98">
      <x:c r="A98" s="32" t="str">
        <x:v>Annual debt service</x:v>
      </x:c>
      <x:c r="B98" s="108" t="n">
        <x:f>IF(B96=0,B94*B95,-PMT(B95/12,B96*12,B94)*12)</x:f>
        <x:v>4617879.003197936</x:v>
      </x:c>
      <x:c r="C98" s="32"/>
      <x:c r="D98" s="32"/>
      <x:c r="E98" s="32"/>
      <x:c r="F98" s="32"/>
      <x:c r="G98" s="32"/>
      <x:c r="H98" s="32"/>
      <x:c r="I98" s="32"/>
      <x:c r="J98" s="32"/>
      <x:c r="K98" s="32"/>
      <x:c r="L98" s="32"/>
    </x:row>
    <x:row r="99">
      <x:c r="A99" s="32" t="str">
        <x:v>Preferred-equity balance</x:v>
      </x:c>
      <x:c r="B99" s="108" t="n">
        <x:f>'Assumptions'!F41</x:f>
        <x:v>0</x:v>
      </x:c>
      <x:c r="C99" s="32"/>
      <x:c r="D99" s="32"/>
      <x:c r="E99" s="32"/>
      <x:c r="F99" s="32"/>
      <x:c r="G99" s="32"/>
      <x:c r="H99" s="32"/>
      <x:c r="I99" s="32"/>
      <x:c r="J99" s="32"/>
      <x:c r="K99" s="32"/>
      <x:c r="L99" s="32"/>
    </x:row>
    <x:row r="100">
      <x:c r="A100" s="32" t="str">
        <x:v>Preferred current-pay rate</x:v>
      </x:c>
      <x:c r="B100" s="104" t="n">
        <x:f>'Assumptions'!F42</x:f>
        <x:v>0</x:v>
      </x:c>
      <x:c r="C100" s="32"/>
      <x:c r="D100" s="32"/>
      <x:c r="E100" s="32"/>
      <x:c r="F100" s="32"/>
      <x:c r="G100" s="32"/>
      <x:c r="H100" s="32"/>
      <x:c r="I100" s="32"/>
      <x:c r="J100" s="32"/>
      <x:c r="K100" s="32"/>
      <x:c r="L100" s="32"/>
    </x:row>
    <x:row r="101">
      <x:c r="A101" s="32" t="str">
        <x:v>Preferred accrual rate</x:v>
      </x:c>
      <x:c r="B101" s="104" t="n">
        <x:f>'Assumptions'!F43</x:f>
        <x:v>0</x:v>
      </x:c>
      <x:c r="C101" s="32"/>
      <x:c r="D101" s="32"/>
      <x:c r="E101" s="32"/>
      <x:c r="F101" s="32"/>
      <x:c r="G101" s="32"/>
      <x:c r="H101" s="32"/>
      <x:c r="I101" s="32"/>
      <x:c r="J101" s="32"/>
      <x:c r="K101" s="32"/>
      <x:c r="L101" s="32"/>
    </x:row>
    <x:row r="102">
      <x:c r="A102" s="32" t="str">
        <x:v>Preferred current pay</x:v>
      </x:c>
      <x:c r="B102" s="110" t="n">
        <x:f>B99*B100</x:f>
        <x:v>0</x:v>
      </x:c>
      <x:c r="C102" s="32"/>
      <x:c r="D102" s="32"/>
      <x:c r="E102" s="32"/>
      <x:c r="F102" s="32"/>
      <x:c r="G102" s="32"/>
      <x:c r="H102" s="32"/>
      <x:c r="I102" s="32"/>
      <x:c r="J102" s="32"/>
      <x:c r="K102" s="32"/>
      <x:c r="L102" s="32"/>
    </x:row>
    <x:row r="103">
      <x:c r="A103" s="120" t="str">
        <x:v>DSCR</x:v>
      </x:c>
      <x:c r="B103" s="130" t="n">
        <x:f>B73/B98</x:f>
        <x:v>1.765525151125433</x:v>
      </x:c>
      <x:c r="C103" s="32"/>
      <x:c r="D103" s="32"/>
      <x:c r="E103" s="32"/>
      <x:c r="F103" s="32"/>
      <x:c r="G103" s="32"/>
      <x:c r="H103" s="32"/>
      <x:c r="I103" s="32"/>
      <x:c r="J103" s="32"/>
      <x:c r="K103" s="32"/>
      <x:c r="L103" s="32"/>
    </x:row>
    <x:row r="104">
      <x:c r="A104" s="124" t="str">
        <x:v>Debt yield</x:v>
      </x:c>
      <x:c r="B104" s="131" t="n">
        <x:f>B73/B94</x:f>
        <x:v>0.1304477044</x:v>
      </x:c>
      <x:c r="C104" s="32"/>
      <x:c r="D104" s="32"/>
      <x:c r="E104" s="32"/>
      <x:c r="F104" s="32"/>
      <x:c r="G104" s="32"/>
      <x:c r="H104" s="32"/>
      <x:c r="I104" s="32"/>
      <x:c r="J104" s="32"/>
      <x:c r="K104" s="32"/>
      <x:c r="L104" s="32"/>
    </x:row>
    <x:row r="105">
      <x:c r="A105" s="124" t="str">
        <x:v>Current LTV</x:v>
      </x:c>
      <x:c r="B105" s="131" t="n">
        <x:f>B94/B89</x:f>
        <x:v>0.4216248975248353</x:v>
      </x:c>
      <x:c r="C105" s="32"/>
      <x:c r="D105" s="32"/>
      <x:c r="E105" s="32"/>
      <x:c r="F105" s="32"/>
      <x:c r="G105" s="32"/>
      <x:c r="H105" s="32"/>
      <x:c r="I105" s="32"/>
      <x:c r="J105" s="32"/>
      <x:c r="K105" s="32"/>
      <x:c r="L105" s="32"/>
    </x:row>
    <x:row r="106">
      <x:c r="A106" s="124" t="str">
        <x:v>Equity before preferred claim</x:v>
      </x:c>
      <x:c r="B106" s="125" t="n">
        <x:f>B89-B94</x:f>
        <x:v>85736027.72727272</x:v>
      </x:c>
      <x:c r="C106" s="32"/>
      <x:c r="D106" s="32"/>
      <x:c r="E106" s="32"/>
      <x:c r="F106" s="32"/>
      <x:c r="G106" s="32"/>
      <x:c r="H106" s="32"/>
      <x:c r="I106" s="32"/>
      <x:c r="J106" s="32"/>
      <x:c r="K106" s="32"/>
      <x:c r="L106" s="32"/>
    </x:row>
    <x:row r="107">
      <x:c r="A107" s="124" t="str">
        <x:v>Common-equity value</x:v>
      </x:c>
      <x:c r="B107" s="125" t="n">
        <x:f>B106-B99</x:f>
        <x:v>85736027.72727272</x:v>
      </x:c>
      <x:c r="C107" s="32"/>
      <x:c r="D107" s="32"/>
      <x:c r="E107" s="32"/>
      <x:c r="F107" s="32"/>
      <x:c r="G107" s="32"/>
      <x:c r="H107" s="32"/>
      <x:c r="I107" s="32"/>
      <x:c r="J107" s="32"/>
      <x:c r="K107" s="32"/>
      <x:c r="L107" s="32"/>
    </x:row>
    <x:row r="108">
      <x:c r="A108" s="124" t="str">
        <x:v>Cash flow to common equity</x:v>
      </x:c>
      <x:c r="B108" s="125" t="n">
        <x:f>B77-B98-B102</x:f>
        <x:v>3309202.521802064</x:v>
      </x:c>
      <x:c r="C108" s="32"/>
      <x:c r="D108" s="32"/>
      <x:c r="E108" s="32"/>
      <x:c r="F108" s="32"/>
      <x:c r="G108" s="32"/>
      <x:c r="H108" s="32"/>
      <x:c r="I108" s="32"/>
      <x:c r="J108" s="32"/>
      <x:c r="K108" s="32"/>
      <x:c r="L108" s="32"/>
    </x:row>
    <x:row r="109">
      <x:c r="A109" s="124" t="str">
        <x:v>Cash-on-cash return</x:v>
      </x:c>
      <x:c r="B109" s="131" t="n">
        <x:f>IF(B107&gt;0,B108/B107,"")</x:f>
        <x:v>0.03859757221699931</x:v>
      </x:c>
      <x:c r="C109" s="32"/>
      <x:c r="D109" s="32"/>
      <x:c r="E109" s="32"/>
      <x:c r="F109" s="32"/>
      <x:c r="G109" s="32"/>
      <x:c r="H109" s="32"/>
      <x:c r="I109" s="32"/>
      <x:c r="J109" s="32"/>
      <x:c r="K109" s="32"/>
      <x:c r="L109" s="32"/>
    </x:row>
    <x:row r="110">
      <x:c r="A110" s="32"/>
      <x:c r="B110" s="32"/>
      <x:c r="C110" s="32"/>
      <x:c r="D110" s="32"/>
      <x:c r="E110" s="32"/>
      <x:c r="F110" s="32"/>
      <x:c r="G110" s="32"/>
      <x:c r="H110" s="32"/>
      <x:c r="I110" s="32"/>
      <x:c r="J110" s="32"/>
      <x:c r="K110" s="32"/>
      <x:c r="L110" s="32"/>
    </x:row>
    <x:row r="111" ht="19" customHeight="1">
      <x:c r="A111" s="51" t="str">
        <x:v>Refinancing test: +200 bps, max 55% LTV, min 1.30x DSCR</x:v>
      </x:c>
      <x:c r="B111" s="51"/>
      <x:c r="C111" s="51"/>
      <x:c r="D111" s="51"/>
      <x:c r="E111" s="51"/>
      <x:c r="F111" s="51"/>
      <x:c r="G111" s="51"/>
      <x:c r="H111" s="51"/>
      <x:c r="I111" s="51"/>
      <x:c r="J111" s="51"/>
      <x:c r="K111" s="51"/>
      <x:c r="L111" s="51"/>
    </x:row>
    <x:row r="112">
      <x:c r="A112" s="32" t="str">
        <x:v>Refinance rate</x:v>
      </x:c>
      <x:c r="B112" s="106" t="n">
        <x:f>B95+2.00%</x:f>
        <x:v>0.0825</x:v>
      </x:c>
      <x:c r="C112" s="32"/>
      <x:c r="D112" s="32"/>
      <x:c r="E112" s="32"/>
      <x:c r="F112" s="32"/>
      <x:c r="G112" s="32"/>
      <x:c r="H112" s="32"/>
      <x:c r="I112" s="32"/>
      <x:c r="J112" s="32"/>
      <x:c r="K112" s="32"/>
      <x:c r="L112" s="32"/>
    </x:row>
    <x:row r="113">
      <x:c r="A113" s="32" t="str">
        <x:v>Mortgage constant</x:v>
      </x:c>
      <x:c r="B113" s="106" t="n">
        <x:f>-PMT(B112/12,30*12,1)*12</x:f>
        <x:v>0.09015199248611086</x:v>
      </x:c>
      <x:c r="C113" s="32"/>
      <x:c r="D113" s="32"/>
      <x:c r="E113" s="32"/>
      <x:c r="F113" s="32"/>
      <x:c r="G113" s="32"/>
      <x:c r="H113" s="32"/>
      <x:c r="I113" s="32"/>
      <x:c r="J113" s="32"/>
      <x:c r="K113" s="32"/>
      <x:c r="L113" s="32"/>
    </x:row>
    <x:row r="114">
      <x:c r="A114" s="32" t="str">
        <x:v>Maximum LTV proceeds</x:v>
      </x:c>
      <x:c r="B114" s="110" t="n">
        <x:f>B89*55%</x:f>
        <x:v>81529815.25</x:v>
      </x:c>
      <x:c r="C114" s="32"/>
      <x:c r="D114" s="32"/>
      <x:c r="E114" s="32"/>
      <x:c r="F114" s="32"/>
      <x:c r="G114" s="32"/>
      <x:c r="H114" s="32"/>
      <x:c r="I114" s="32"/>
      <x:c r="J114" s="32"/>
      <x:c r="K114" s="32"/>
      <x:c r="L114" s="32"/>
    </x:row>
    <x:row r="115">
      <x:c r="A115" s="32" t="str">
        <x:v>Minimum DSCR proceeds</x:v>
      </x:c>
      <x:c r="B115" s="110" t="n">
        <x:f>MAX(0,B73/(1.30*B113))</x:f>
        <x:v>69566119.14003137</x:v>
      </x:c>
      <x:c r="C115" s="32"/>
      <x:c r="D115" s="32"/>
      <x:c r="E115" s="32"/>
      <x:c r="F115" s="32"/>
      <x:c r="G115" s="32"/>
      <x:c r="H115" s="32"/>
      <x:c r="I115" s="32"/>
      <x:c r="J115" s="32"/>
      <x:c r="K115" s="32"/>
      <x:c r="L115" s="32"/>
    </x:row>
    <x:row r="116">
      <x:c r="A116" s="120" t="str">
        <x:v>Refinance proceeds</x:v>
      </x:c>
      <x:c r="B116" s="121" t="n">
        <x:f>MIN(B114,B115)</x:f>
        <x:v>69566119.14003137</x:v>
      </x:c>
      <x:c r="C116" s="32"/>
      <x:c r="D116" s="32"/>
      <x:c r="E116" s="32"/>
      <x:c r="F116" s="32"/>
      <x:c r="G116" s="32"/>
      <x:c r="H116" s="32"/>
      <x:c r="I116" s="32"/>
      <x:c r="J116" s="32"/>
      <x:c r="K116" s="32"/>
      <x:c r="L116" s="32"/>
    </x:row>
    <x:row r="117">
      <x:c r="A117" s="124" t="str">
        <x:v>Required equity paydown</x:v>
      </x:c>
      <x:c r="B117" s="125" t="n">
        <x:f>MAX(0,B94-B116)</x:f>
        <x:v>0</x:v>
      </x:c>
      <x:c r="C117" s="32"/>
      <x:c r="D117" s="32"/>
      <x:c r="E117" s="32"/>
      <x:c r="F117" s="32"/>
      <x:c r="G117" s="32"/>
      <x:c r="H117" s="32"/>
      <x:c r="I117" s="32"/>
      <x:c r="J117" s="32"/>
      <x:c r="K117" s="32"/>
      <x:c r="L117" s="32"/>
    </x:row>
    <x:row r="118">
      <x:c r="A118" s="124" t="str">
        <x:v>Refinance DSCR</x:v>
      </x:c>
      <x:c r="B118" s="134" t="n">
        <x:f>IF(B116&gt;0,B73/(B116*B113),"")</x:f>
        <x:v>1.2999999999999998</x:v>
      </x:c>
      <x:c r="C118" s="32"/>
      <x:c r="D118" s="32"/>
      <x:c r="E118" s="32"/>
      <x:c r="F118" s="32"/>
      <x:c r="G118" s="32"/>
      <x:c r="H118" s="32"/>
      <x:c r="I118" s="32"/>
      <x:c r="J118" s="32"/>
      <x:c r="K118" s="32"/>
      <x:c r="L118" s="32"/>
    </x:row>
    <x:row r="119">
      <x:c r="A119" s="32"/>
      <x:c r="B119" s="32"/>
      <x:c r="C119" s="32"/>
      <x:c r="D119" s="32"/>
      <x:c r="E119" s="32"/>
      <x:c r="F119" s="32"/>
      <x:c r="G119" s="32"/>
      <x:c r="H119" s="32"/>
      <x:c r="I119" s="32"/>
      <x:c r="J119" s="32"/>
      <x:c r="K119" s="32"/>
      <x:c r="L119" s="32"/>
    </x:row>
    <x:row r="120" ht="19" customHeight="1">
      <x:c r="A120" s="51" t="str">
        <x:v>Normalized 10-year hold model (central basis)</x:v>
      </x:c>
      <x:c r="B120" s="51"/>
      <x:c r="C120" s="51"/>
      <x:c r="D120" s="51"/>
      <x:c r="E120" s="51"/>
      <x:c r="F120" s="51"/>
      <x:c r="G120" s="51"/>
      <x:c r="H120" s="51"/>
      <x:c r="I120" s="51"/>
      <x:c r="J120" s="51"/>
      <x:c r="K120" s="51"/>
      <x:c r="L120" s="51"/>
    </x:row>
    <x:row r="121">
      <x:c r="A121" s="24" t="str">
        <x:v>Year</x:v>
      </x:c>
      <x:c r="B121" s="24" t="n">
        <x:v>0</x:v>
      </x:c>
      <x:c r="C121" s="24" t="n">
        <x:v>1</x:v>
      </x:c>
      <x:c r="D121" s="24" t="n">
        <x:v>2</x:v>
      </x:c>
      <x:c r="E121" s="24" t="n">
        <x:v>3</x:v>
      </x:c>
      <x:c r="F121" s="24" t="n">
        <x:v>4</x:v>
      </x:c>
      <x:c r="G121" s="24" t="n">
        <x:v>5</x:v>
      </x:c>
      <x:c r="H121" s="24" t="n">
        <x:v>6</x:v>
      </x:c>
      <x:c r="I121" s="24" t="n">
        <x:v>7</x:v>
      </x:c>
      <x:c r="J121" s="24" t="n">
        <x:v>8</x:v>
      </x:c>
      <x:c r="K121" s="24" t="n">
        <x:v>9</x:v>
      </x:c>
      <x:c r="L121" s="24" t="n">
        <x:v>10</x:v>
      </x:c>
    </x:row>
    <x:row r="122">
      <x:c r="A122" s="32" t="str">
        <x:v>NOI</x:v>
      </x:c>
      <x:c r="B122" s="110" t="n">
        <x:v>0</x:v>
      </x:c>
      <x:c r="C122" s="110" t="n">
        <x:f>B73</x:f>
        <x:v>8152981.525</x:v>
      </x:c>
      <x:c r="D122" s="110" t="n">
        <x:f>C122*(1+'Assumptions'!F44)</x:f>
        <x:v>8397570.97075</x:v>
      </x:c>
      <x:c r="E122" s="110" t="n">
        <x:f>D122*(1+'Assumptions'!F44)</x:f>
        <x:v>8649498.0998725</x:v>
      </x:c>
      <x:c r="F122" s="110" t="n">
        <x:f>E122*(1+'Assumptions'!F44)</x:f>
        <x:v>8908983.042868676</x:v>
      </x:c>
      <x:c r="G122" s="110" t="n">
        <x:f>F122*(1+'Assumptions'!F44)</x:f>
        <x:v>9176252.534154736</x:v>
      </x:c>
      <x:c r="H122" s="110" t="n">
        <x:f>G122*(1+'Assumptions'!F44)</x:f>
        <x:v>9451540.110179378</x:v>
      </x:c>
      <x:c r="I122" s="110" t="n">
        <x:f>H122*(1+'Assumptions'!F44)</x:f>
        <x:v>9735086.31348476</x:v>
      </x:c>
      <x:c r="J122" s="110" t="n">
        <x:f>I122*(1+'Assumptions'!F44)</x:f>
        <x:v>10027138.902889304</x:v>
      </x:c>
      <x:c r="K122" s="110" t="n">
        <x:f>J122*(1+'Assumptions'!F44)</x:f>
        <x:v>10327953.069975983</x:v>
      </x:c>
      <x:c r="L122" s="110" t="n">
        <x:f>K122*(1+'Assumptions'!F44)</x:f>
        <x:v>10637791.662075263</x:v>
      </x:c>
    </x:row>
    <x:row r="123">
      <x:c r="A123" s="32" t="str">
        <x:v>Replacement reserve</x:v>
      </x:c>
      <x:c r="B123" s="110" t="n">
        <x:v>0</x:v>
      </x:c>
      <x:c r="C123" s="110" t="n">
        <x:f>B76</x:f>
        <x:v>225900</x:v>
      </x:c>
      <x:c r="D123" s="110" t="n">
        <x:f>C123*(1+'Assumptions'!F45)</x:f>
        <x:v>232677</x:v>
      </x:c>
      <x:c r="E123" s="110" t="n">
        <x:f>D123*(1+'Assumptions'!F45)</x:f>
        <x:v>239657.31</x:v>
      </x:c>
      <x:c r="F123" s="110" t="n">
        <x:f>E123*(1+'Assumptions'!F45)</x:f>
        <x:v>246847.0293</x:v>
      </x:c>
      <x:c r="G123" s="110" t="n">
        <x:f>F123*(1+'Assumptions'!F45)</x:f>
        <x:v>254252.440179</x:v>
      </x:c>
      <x:c r="H123" s="110" t="n">
        <x:f>G123*(1+'Assumptions'!F45)</x:f>
        <x:v>261880.01338437002</x:v>
      </x:c>
      <x:c r="I123" s="110" t="n">
        <x:f>H123*(1+'Assumptions'!F45)</x:f>
        <x:v>269736.4137859011</x:v>
      </x:c>
      <x:c r="J123" s="110" t="n">
        <x:f>I123*(1+'Assumptions'!F45)</x:f>
        <x:v>277828.5061994781</x:v>
      </x:c>
      <x:c r="K123" s="110" t="n">
        <x:f>J123*(1+'Assumptions'!F45)</x:f>
        <x:v>286163.36138546246</x:v>
      </x:c>
      <x:c r="L123" s="110" t="n">
        <x:f>K123*(1+'Assumptions'!F45)</x:f>
        <x:v>294748.26222702634</x:v>
      </x:c>
    </x:row>
    <x:row r="124">
      <x:c r="A124" s="120" t="str">
        <x:v>Unlevered cash flow</x:v>
      </x:c>
      <x:c r="B124" s="121" t="n">
        <x:f>-B83</x:f>
        <x:v>-125000000</x:v>
      </x:c>
      <x:c r="C124" s="121" t="n">
        <x:f>C122-C123</x:f>
        <x:v>7927081.525</x:v>
      </x:c>
      <x:c r="D124" s="121" t="n">
        <x:f>D122-D123</x:f>
        <x:v>8164893.97075</x:v>
      </x:c>
      <x:c r="E124" s="121" t="n">
        <x:f>E122-E123</x:f>
        <x:v>8409840.7898725</x:v>
      </x:c>
      <x:c r="F124" s="121" t="n">
        <x:f>F122-F123</x:f>
        <x:v>8662136.013568675</x:v>
      </x:c>
      <x:c r="G124" s="121" t="n">
        <x:f>G122-G123</x:f>
        <x:v>8922000.093975736</x:v>
      </x:c>
      <x:c r="H124" s="121" t="n">
        <x:f>H122-H123</x:f>
        <x:v>9189660.096795008</x:v>
      </x:c>
      <x:c r="I124" s="121" t="n">
        <x:f>I122-I123</x:f>
        <x:v>9465349.89969886</x:v>
      </x:c>
      <x:c r="J124" s="121" t="n">
        <x:f>J122-J123</x:f>
        <x:v>9749310.396689827</x:v>
      </x:c>
      <x:c r="K124" s="121" t="n">
        <x:f>K122-K123</x:f>
        <x:v>10041789.70859052</x:v>
      </x:c>
      <x:c r="L124" s="121" t="n">
        <x:f>L122-L123+L131*(1-2.0%)</x:f>
        <x:v>197087163.46417463</x:v>
      </x:c>
    </x:row>
    <x:row r="125">
      <x:c r="A125" s="32" t="str">
        <x:v>Opening debt balance</x:v>
      </x:c>
      <x:c r="B125" s="110" t="n">
        <x:f>B83*'Assumptions'!F46</x:f>
        <x:v>62500000</x:v>
      </x:c>
      <x:c r="C125" s="110" t="n">
        <x:f>B125</x:f>
        <x:v>62500000</x:v>
      </x:c>
      <x:c r="D125" s="110" t="n">
        <x:f>C127</x:f>
        <x:v>61767627.69900482</x:v>
      </x:c>
      <x:c r="E125" s="110" t="n">
        <x:f>D127</x:f>
        <x:v>60988147.8826422</x:v>
      </x:c>
      <x:c r="F125" s="110" t="n">
        <x:f>E127</x:f>
        <x:v>60158530.510042116</x:v>
      </x:c>
      <x:c r="G125" s="110" t="n">
        <x:f>F127</x:f>
        <x:v>59275550.64260745</x:v>
      </x:c>
      <x:c r="H125" s="110" t="n">
        <x:f>G127</x:f>
        <x:v>58335775.90783851</x:v>
      </x:c>
      <x:c r="I125" s="110" t="n">
        <x:f>H127</x:f>
        <x:v>57335553.15680802</x:v>
      </x:c>
      <x:c r="J125" s="110" t="n">
        <x:f>I127</x:f>
        <x:v>56270994.26342071</x:v>
      </x:c>
      <x:c r="K125" s="110" t="n">
        <x:f>J127</x:f>
        <x:v>55137961.01025539</x:v>
      </x:c>
      <x:c r="L125" s="110" t="n">
        <x:f>K127</x:f>
        <x:v>53932049.00223715</x:v>
      </x:c>
    </x:row>
    <x:row r="126">
      <x:c r="A126" s="32" t="str">
        <x:v>Annual debt service</x:v>
      </x:c>
      <x:c r="B126" s="110" t="n">
        <x:v>0</x:v>
      </x:c>
      <x:c r="C126" s="110" t="n">
        <x:f>IF(B96=0,$B$125*B95,-PMT(B95/12,B96*12,$B$125)*12)</x:f>
        <x:v>4617879.003197936</x:v>
      </x:c>
      <x:c r="D126" s="110" t="n">
        <x:f>IF(B96=0,$B$125*B95,-PMT(B95/12,B96*12,$B$125)*12)</x:f>
        <x:v>4617879.003197936</x:v>
      </x:c>
      <x:c r="E126" s="110" t="n">
        <x:f>IF(B96=0,$B$125*B95,-PMT(B95/12,B96*12,$B$125)*12)</x:f>
        <x:v>4617879.003197936</x:v>
      </x:c>
      <x:c r="F126" s="110" t="n">
        <x:f>IF(B96=0,$B$125*B95,-PMT(B95/12,B96*12,$B$125)*12)</x:f>
        <x:v>4617879.003197936</x:v>
      </x:c>
      <x:c r="G126" s="110" t="n">
        <x:f>IF(B96=0,$B$125*B95,-PMT(B95/12,B96*12,$B$125)*12)</x:f>
        <x:v>4617879.003197936</x:v>
      </x:c>
      <x:c r="H126" s="110" t="n">
        <x:f>IF(B96=0,$B$125*B95,-PMT(B95/12,B96*12,$B$125)*12)</x:f>
        <x:v>4617879.003197936</x:v>
      </x:c>
      <x:c r="I126" s="110" t="n">
        <x:f>IF(B96=0,$B$125*B95,-PMT(B95/12,B96*12,$B$125)*12)</x:f>
        <x:v>4617879.003197936</x:v>
      </x:c>
      <x:c r="J126" s="110" t="n">
        <x:f>IF(B96=0,$B$125*B95,-PMT(B95/12,B96*12,$B$125)*12)</x:f>
        <x:v>4617879.003197936</x:v>
      </x:c>
      <x:c r="K126" s="110" t="n">
        <x:f>IF(B96=0,$B$125*B95,-PMT(B95/12,B96*12,$B$125)*12)</x:f>
        <x:v>4617879.003197936</x:v>
      </x:c>
      <x:c r="L126" s="110" t="n">
        <x:f>IF(B96=0,$B$125*B95,-PMT(B95/12,B96*12,$B$125)*12)</x:f>
        <x:v>4617879.003197936</x:v>
      </x:c>
    </x:row>
    <x:row r="127">
      <x:c r="A127" s="32" t="str">
        <x:v>Ending debt balance</x:v>
      </x:c>
      <x:c r="B127" s="110" t="n">
        <x:f>B125</x:f>
        <x:v>62500000</x:v>
      </x:c>
      <x:c r="C127" s="110" t="n">
        <x:f>IF(B96=0,$B$125,-FV(B95/12,C$121*12,PMT(B95/12,B96*12,$B$125),$B$125))</x:f>
        <x:v>61767627.69900482</x:v>
      </x:c>
      <x:c r="D127" s="110" t="n">
        <x:f>IF(B96=0,$B$125,-FV(B95/12,D$121*12,PMT(B95/12,B96*12,$B$125),$B$125))</x:f>
        <x:v>60988147.8826422</x:v>
      </x:c>
      <x:c r="E127" s="110" t="n">
        <x:f>IF(B96=0,$B$125,-FV(B95/12,E$121*12,PMT(B95/12,B96*12,$B$125),$B$125))</x:f>
        <x:v>60158530.510042116</x:v>
      </x:c>
      <x:c r="F127" s="110" t="n">
        <x:f>IF(B96=0,$B$125,-FV(B95/12,F$121*12,PMT(B95/12,B96*12,$B$125),$B$125))</x:f>
        <x:v>59275550.64260745</x:v>
      </x:c>
      <x:c r="G127" s="110" t="n">
        <x:f>IF(B96=0,$B$125,-FV(B95/12,G$121*12,PMT(B95/12,B96*12,$B$125),$B$125))</x:f>
        <x:v>58335775.90783851</x:v>
      </x:c>
      <x:c r="H127" s="110" t="n">
        <x:f>IF(B96=0,$B$125,-FV(B95/12,H$121*12,PMT(B95/12,B96*12,$B$125),$B$125))</x:f>
        <x:v>57335553.15680802</x:v>
      </x:c>
      <x:c r="I127" s="110" t="n">
        <x:f>IF(B96=0,$B$125,-FV(B95/12,I$121*12,PMT(B95/12,B96*12,$B$125),$B$125))</x:f>
        <x:v>56270994.26342071</x:v>
      </x:c>
      <x:c r="J127" s="110" t="n">
        <x:f>IF(B96=0,$B$125,-FV(B95/12,J$121*12,PMT(B95/12,B96*12,$B$125),$B$125))</x:f>
        <x:v>55137961.01025539</x:v>
      </x:c>
      <x:c r="K127" s="110" t="n">
        <x:f>IF(B96=0,$B$125,-FV(B95/12,K$121*12,PMT(B95/12,B96*12,$B$125),$B$125))</x:f>
        <x:v>53932049.00223715</x:v>
      </x:c>
      <x:c r="L127" s="110" t="n">
        <x:f>IF(B96=0,$B$125,-FV(B95/12,L$121*12,PMT(B95/12,B96*12,$B$125),$B$125))</x:f>
        <x:v>52648570.54560758</x:v>
      </x:c>
    </x:row>
    <x:row r="128">
      <x:c r="A128" s="32" t="str">
        <x:v>Preferred current pay</x:v>
      </x:c>
      <x:c r="B128" s="110" t="n">
        <x:v>0</x:v>
      </x:c>
      <x:c r="C128" s="110" t="n">
        <x:f>B99*B100</x:f>
        <x:v>0</x:v>
      </x:c>
      <x:c r="D128" s="110" t="n">
        <x:f>B99*B100</x:f>
        <x:v>0</x:v>
      </x:c>
      <x:c r="E128" s="110" t="n">
        <x:f>B99*B100</x:f>
        <x:v>0</x:v>
      </x:c>
      <x:c r="F128" s="110" t="n">
        <x:f>B99*B100</x:f>
        <x:v>0</x:v>
      </x:c>
      <x:c r="G128" s="110" t="n">
        <x:f>B99*B100</x:f>
        <x:v>0</x:v>
      </x:c>
      <x:c r="H128" s="110" t="n">
        <x:f>B99*B100</x:f>
        <x:v>0</x:v>
      </x:c>
      <x:c r="I128" s="110" t="n">
        <x:f>B99*B100</x:f>
        <x:v>0</x:v>
      </x:c>
      <x:c r="J128" s="110" t="n">
        <x:f>B99*B100</x:f>
        <x:v>0</x:v>
      </x:c>
      <x:c r="K128" s="110" t="n">
        <x:f>B99*B100</x:f>
        <x:v>0</x:v>
      </x:c>
      <x:c r="L128" s="110" t="n">
        <x:f>B99*B100</x:f>
        <x:v>0</x:v>
      </x:c>
    </x:row>
    <x:row r="129">
      <x:c r="A129" s="32" t="str">
        <x:v>Accrued preferred balance</x:v>
      </x:c>
      <x:c r="B129" s="110" t="n">
        <x:f>B99</x:f>
        <x:v>0</x:v>
      </x:c>
      <x:c r="C129" s="110" t="n">
        <x:f>B129*(1+B101)</x:f>
        <x:v>0</x:v>
      </x:c>
      <x:c r="D129" s="110" t="n">
        <x:f>C129*(1+B101)</x:f>
        <x:v>0</x:v>
      </x:c>
      <x:c r="E129" s="110" t="n">
        <x:f>D129*(1+B101)</x:f>
        <x:v>0</x:v>
      </x:c>
      <x:c r="F129" s="110" t="n">
        <x:f>E129*(1+B101)</x:f>
        <x:v>0</x:v>
      </x:c>
      <x:c r="G129" s="110" t="n">
        <x:f>F129*(1+B101)</x:f>
        <x:v>0</x:v>
      </x:c>
      <x:c r="H129" s="110" t="n">
        <x:f>G129*(1+B101)</x:f>
        <x:v>0</x:v>
      </x:c>
      <x:c r="I129" s="110" t="n">
        <x:f>H129*(1+B101)</x:f>
        <x:v>0</x:v>
      </x:c>
      <x:c r="J129" s="110" t="n">
        <x:f>I129*(1+B101)</x:f>
        <x:v>0</x:v>
      </x:c>
      <x:c r="K129" s="110" t="n">
        <x:f>J129*(1+B101)</x:f>
        <x:v>0</x:v>
      </x:c>
      <x:c r="L129" s="110" t="n">
        <x:f>K129*(1+B101)</x:f>
        <x:v>0</x:v>
      </x:c>
    </x:row>
    <x:row r="130">
      <x:c r="A130" s="32" t="str">
        <x:v>Levered operating cash flow</x:v>
      </x:c>
      <x:c r="B130" s="110" t="n">
        <x:f>-(B83-B125-B99)</x:f>
        <x:v>-62500000</x:v>
      </x:c>
      <x:c r="C130" s="110" t="n">
        <x:f>C122-C123-C126-C128</x:f>
        <x:v>3309202.521802064</x:v>
      </x:c>
      <x:c r="D130" s="110" t="n">
        <x:f>D122-D123-D126-D128</x:f>
        <x:v>3547014.967552064</x:v>
      </x:c>
      <x:c r="E130" s="110" t="n">
        <x:f>E122-E123-E126-E128</x:f>
        <x:v>3791961.786674563</x:v>
      </x:c>
      <x:c r="F130" s="110" t="n">
        <x:f>F122-F123-F126-F128</x:f>
        <x:v>4044257.010370739</x:v>
      </x:c>
      <x:c r="G130" s="110" t="n">
        <x:f>G122-G123-G126-G128</x:f>
        <x:v>4304121.0907777995</x:v>
      </x:c>
      <x:c r="H130" s="110" t="n">
        <x:f>H122-H123-H126-H128</x:f>
        <x:v>4571781.093597071</x:v>
      </x:c>
      <x:c r="I130" s="110" t="n">
        <x:f>I122-I123-I126-I128</x:f>
        <x:v>4847470.896500923</x:v>
      </x:c>
      <x:c r="J130" s="110" t="n">
        <x:f>J122-J123-J126-J128</x:f>
        <x:v>5131431.39349189</x:v>
      </x:c>
      <x:c r="K130" s="110" t="n">
        <x:f>K122-K123-K126-K128</x:f>
        <x:v>5423910.705392584</x:v>
      </x:c>
      <x:c r="L130" s="110" t="n">
        <x:f>L122-L123-L126-L128</x:f>
        <x:v>5725164.396650299</x:v>
      </x:c>
    </x:row>
    <x:row r="131">
      <x:c r="A131" s="32" t="str">
        <x:v>Gross sale value</x:v>
      </x:c>
      <x:c r="B131" s="110"/>
      <x:c r="C131" s="110"/>
      <x:c r="D131" s="110"/>
      <x:c r="E131" s="110"/>
      <x:c r="F131" s="110"/>
      <x:c r="G131" s="110"/>
      <x:c r="H131" s="110"/>
      <x:c r="I131" s="110"/>
      <x:c r="J131" s="110"/>
      <x:c r="K131" s="110"/>
      <x:c r="L131" s="110" t="n">
        <x:f>L122*(1+'Assumptions'!F44)/(B86+0.25%)</x:f>
        <x:v>190555224.55543512</x:v>
      </x:c>
    </x:row>
    <x:row r="132">
      <x:c r="A132" s="32" t="str">
        <x:v>Net sale proceeds to common</x:v>
      </x:c>
      <x:c r="B132" s="110"/>
      <x:c r="C132" s="110"/>
      <x:c r="D132" s="110"/>
      <x:c r="E132" s="110"/>
      <x:c r="F132" s="110"/>
      <x:c r="G132" s="110"/>
      <x:c r="H132" s="110"/>
      <x:c r="I132" s="110"/>
      <x:c r="J132" s="110"/>
      <x:c r="K132" s="110"/>
      <x:c r="L132" s="110" t="n">
        <x:f>IF(B99&gt;0,MAX(L131*(1-2.0%)-L127-L129,0),L131*(1-2.0%)-L127-L129)</x:f>
        <x:v>134095549.51871882</x:v>
      </x:c>
    </x:row>
    <x:row r="133">
      <x:c r="A133" s="120" t="str">
        <x:v>Total common cash flow</x:v>
      </x:c>
      <x:c r="B133" s="121" t="n">
        <x:f>B130</x:f>
        <x:v>-62500000</x:v>
      </x:c>
      <x:c r="C133" s="121" t="n">
        <x:f>C130</x:f>
        <x:v>3309202.521802064</x:v>
      </x:c>
      <x:c r="D133" s="121" t="n">
        <x:f>D130</x:f>
        <x:v>3547014.967552064</x:v>
      </x:c>
      <x:c r="E133" s="121" t="n">
        <x:f>E130</x:f>
        <x:v>3791961.786674563</x:v>
      </x:c>
      <x:c r="F133" s="121" t="n">
        <x:f>F130</x:f>
        <x:v>4044257.010370739</x:v>
      </x:c>
      <x:c r="G133" s="121" t="n">
        <x:f>G130</x:f>
        <x:v>4304121.0907777995</x:v>
      </x:c>
      <x:c r="H133" s="121" t="n">
        <x:f>H130</x:f>
        <x:v>4571781.093597071</x:v>
      </x:c>
      <x:c r="I133" s="121" t="n">
        <x:f>I130</x:f>
        <x:v>4847470.896500923</x:v>
      </x:c>
      <x:c r="J133" s="121" t="n">
        <x:f>J130</x:f>
        <x:v>5131431.39349189</x:v>
      </x:c>
      <x:c r="K133" s="121" t="n">
        <x:f>K130</x:f>
        <x:v>5423910.705392584</x:v>
      </x:c>
      <x:c r="L133" s="121" t="n">
        <x:f>L130+L132</x:f>
        <x:v>139820713.91536912</x:v>
      </x:c>
    </x:row>
    <x:row r="134">
      <x:c r="A134" s="124" t="str">
        <x:v>Unlevered IRR</x:v>
      </x:c>
      <x:c r="B134" s="131" t="n">
        <x:f>IRR(B124:L124)</x:f>
        <x:v>0.10175264707966161</x:v>
      </x:c>
      <x:c r="C134" s="124"/>
      <x:c r="D134" s="124"/>
      <x:c r="E134" s="124"/>
      <x:c r="F134" s="124"/>
      <x:c r="G134" s="124"/>
      <x:c r="H134" s="124"/>
      <x:c r="I134" s="124"/>
      <x:c r="J134" s="124"/>
      <x:c r="K134" s="124"/>
      <x:c r="L134" s="124"/>
    </x:row>
    <x:row r="135">
      <x:c r="A135" s="124" t="str">
        <x:v>Levered common-equity IRR</x:v>
      </x:c>
      <x:c r="B135" s="131" t="n">
        <x:f>IRR(B133:L133)</x:f>
        <x:v>0.12962906648964695</x:v>
      </x:c>
      <x:c r="C135" s="124"/>
      <x:c r="D135" s="124"/>
      <x:c r="E135" s="124"/>
      <x:c r="F135" s="124"/>
      <x:c r="G135" s="124"/>
      <x:c r="H135" s="124"/>
      <x:c r="I135" s="124"/>
      <x:c r="J135" s="124"/>
      <x:c r="K135" s="124"/>
      <x:c r="L135" s="124"/>
    </x:row>
    <x:row r="136">
      <x:c r="A136" s="124" t="str">
        <x:v>Levered equity multiple</x:v>
      </x:c>
      <x:c r="B136" s="134" t="n">
        <x:f>SUMIF(C133:L133,"&gt;0",C133:L133)/-B133</x:f>
        <x:v>2.8606698461044613</x:v>
      </x:c>
      <x:c r="C136" s="124"/>
      <x:c r="D136" s="124"/>
      <x:c r="E136" s="124"/>
      <x:c r="F136" s="124"/>
      <x:c r="G136" s="124"/>
      <x:c r="H136" s="124"/>
      <x:c r="I136" s="124"/>
      <x:c r="J136" s="124"/>
      <x:c r="K136" s="124"/>
      <x:c r="L136" s="124"/>
    </x:row>
    <x:row r="137">
      <x:c r="A137" s="32"/>
      <x:c r="B137" s="32"/>
      <x:c r="C137" s="32"/>
      <x:c r="D137" s="32"/>
      <x:c r="E137" s="32"/>
      <x:c r="F137" s="32"/>
      <x:c r="G137" s="32"/>
      <x:c r="H137" s="32"/>
      <x:c r="I137" s="32"/>
      <x:c r="J137" s="32"/>
      <x:c r="K137" s="32"/>
      <x:c r="L137" s="32"/>
    </x:row>
    <x:row r="138" ht="19" customHeight="1">
      <x:c r="A138" s="51" t="str">
        <x:v>Basis sensitivity (same operating assumptions)</x:v>
      </x:c>
      <x:c r="B138" s="51"/>
      <x:c r="C138" s="51"/>
      <x:c r="D138" s="51"/>
      <x:c r="E138" s="51"/>
      <x:c r="F138" s="51"/>
      <x:c r="G138" s="51"/>
      <x:c r="H138" s="51"/>
      <x:c r="I138" s="51"/>
      <x:c r="J138" s="51"/>
      <x:c r="K138" s="51"/>
      <x:c r="L138" s="51"/>
    </x:row>
    <x:row r="139">
      <x:c r="A139" s="24" t="str">
        <x:v>Case</x:v>
      </x:c>
      <x:c r="B139" s="24" t="str">
        <x:v>Basis</x:v>
      </x:c>
      <x:c r="C139" s="24" t="str">
        <x:v>Initial debt</x:v>
      </x:c>
      <x:c r="D139" s="24" t="str">
        <x:v>Annual debt service</x:v>
      </x:c>
      <x:c r="E139" s="24" t="str">
        <x:v>Debt at exit</x:v>
      </x:c>
      <x:c r="F139" s="24" t="str">
        <x:v>Initial common equity</x:v>
      </x:c>
      <x:c r="G139" s="24" t="str">
        <x:v>Unlevered IRR</x:v>
      </x:c>
      <x:c r="H139" s="24" t="str">
        <x:v>Levered IRR</x:v>
      </x:c>
      <x:c r="I139" s="24" t="str">
        <x:v>Equity multiple</x:v>
      </x:c>
      <x:c r="J139" s="32"/>
      <x:c r="K139" s="32"/>
      <x:c r="L139" s="32"/>
    </x:row>
    <x:row r="140">
      <x:c r="A140" s="32" t="str">
        <x:v>Low</x:v>
      </x:c>
      <x:c r="B140" s="110" t="n">
        <x:f>B82</x:f>
        <x:v>110000000</x:v>
      </x:c>
      <x:c r="C140" s="110" t="n">
        <x:f>B140*'Assumptions'!F46</x:f>
        <x:v>55000000</x:v>
      </x:c>
      <x:c r="D140" s="110" t="n">
        <x:f>IF($B$96=0,C140*$B$95,-PMT($B$95/12,$B$96*12,C140)*12)</x:f>
        <x:v>4063733.5228141844</x:v>
      </x:c>
      <x:c r="E140" s="110" t="n">
        <x:f>IF($B$96=0,C140,-FV($B$95/12,120,PMT($B$95/12,$B$96*12,C140),C140))</x:f>
        <x:v>46330742.08013466</x:v>
      </x:c>
      <x:c r="F140" s="110" t="n">
        <x:f>B140-C140-$B$99</x:f>
        <x:v>55000000</x:v>
      </x:c>
      <x:c r="G140" s="106" t="n">
        <x:f>IRR(B146:L146)</x:f>
        <x:v>0.12012404217460726</x:v>
      </x:c>
      <x:c r="H140" s="106" t="n">
        <x:f>IRR(B149:L149)</x:f>
        <x:v>0.15888796373985065</x:v>
      </x:c>
      <x:c r="I140" s="112" t="n">
        <x:f>SUMIF(C149:L149,"&gt;0",C149:L149)/-B149</x:f>
        <x:v>3.4663845209243505</x:v>
      </x:c>
      <x:c r="J140" s="32"/>
      <x:c r="K140" s="32"/>
      <x:c r="L140" s="32"/>
    </x:row>
    <x:row r="141">
      <x:c r="A141" s="32" t="str">
        <x:v>Central</x:v>
      </x:c>
      <x:c r="B141" s="110" t="n">
        <x:f>B83</x:f>
        <x:v>125000000</x:v>
      </x:c>
      <x:c r="C141" s="110" t="n">
        <x:f>B141*'Assumptions'!F46</x:f>
        <x:v>62500000</x:v>
      </x:c>
      <x:c r="D141" s="110" t="n">
        <x:f>IF($B$96=0,C141*$B$95,-PMT($B$95/12,$B$96*12,C141)*12)</x:f>
        <x:v>4617879.003197936</x:v>
      </x:c>
      <x:c r="E141" s="110" t="n">
        <x:f>IF($B$96=0,C141,-FV($B$95/12,120,PMT($B$95/12,$B$96*12,C141),C141))</x:f>
        <x:v>52648570.54560758</x:v>
      </x:c>
      <x:c r="F141" s="110" t="n">
        <x:f>B141-C141-$B$99</x:f>
        <x:v>62500000</x:v>
      </x:c>
      <x:c r="G141" s="106" t="n">
        <x:f>IRR(B147:L147)</x:f>
        <x:v>0.10175264707966161</x:v>
      </x:c>
      <x:c r="H141" s="106" t="n">
        <x:f>IRR(B150:L150)</x:f>
        <x:v>0.1296290664896465</x:v>
      </x:c>
      <x:c r="I141" s="112" t="n">
        <x:f>SUMIF(C150:L150,"&gt;0",C150:L150)/-B150</x:f>
        <x:v>2.8606698461044617</x:v>
      </x:c>
      <x:c r="J141" s="32"/>
      <x:c r="K141" s="32"/>
      <x:c r="L141" s="32"/>
    </x:row>
    <x:row r="142">
      <x:c r="A142" s="32" t="str">
        <x:v>High</x:v>
      </x:c>
      <x:c r="B142" s="110" t="n">
        <x:f>B84</x:f>
        <x:v>145000000</x:v>
      </x:c>
      <x:c r="C142" s="110" t="n">
        <x:f>B142*'Assumptions'!F46</x:f>
        <x:v>72500000</x:v>
      </x:c>
      <x:c r="D142" s="110" t="n">
        <x:f>IF($B$96=0,C142*$B$95,-PMT($B$95/12,$B$96*12,C142)*12)</x:f>
        <x:v>5356739.6437096065</x:v>
      </x:c>
      <x:c r="E142" s="110" t="n">
        <x:f>IF($B$96=0,C142,-FV($B$95/12,120,PMT($B$95/12,$B$96*12,C142),C142))</x:f>
        <x:v>61072341.832904786</x:v>
      </x:c>
      <x:c r="F142" s="110" t="n">
        <x:f>B142-C142-$B$99</x:f>
        <x:v>72500000</x:v>
      </x:c>
      <x:c r="G142" s="106" t="n">
        <x:f>IRR(B148:L148)</x:f>
        <x:v>0.08125182492673423</x:v>
      </x:c>
      <x:c r="H142" s="106" t="n">
        <x:f>IRR(B151:L151)</x:f>
        <x:v>0.09569608996036048</x:v>
      </x:c>
      <x:c r="I142" s="112" t="n">
        <x:f>SUMIF(C151:L151,"&gt;0",C151:L151)/-B151</x:f>
        <x:v>2.2479929336429647</x:v>
      </x:c>
      <x:c r="J142" s="32"/>
      <x:c r="K142" s="32"/>
      <x:c r="L142" s="32"/>
    </x:row>
    <x:row r="143">
      <x:c r="A143" s="32"/>
      <x:c r="B143" s="32"/>
      <x:c r="C143" s="32"/>
      <x:c r="D143" s="32"/>
      <x:c r="E143" s="32"/>
      <x:c r="F143" s="32"/>
      <x:c r="G143" s="32"/>
      <x:c r="H143" s="32"/>
      <x:c r="I143" s="32"/>
      <x:c r="J143" s="32"/>
      <x:c r="K143" s="32"/>
      <x:c r="L143" s="32"/>
    </x:row>
    <x:row r="144">
      <x:c r="A144" s="32"/>
      <x:c r="B144" s="32"/>
      <x:c r="C144" s="32"/>
      <x:c r="D144" s="32"/>
      <x:c r="E144" s="32"/>
      <x:c r="F144" s="32"/>
      <x:c r="G144" s="32"/>
      <x:c r="H144" s="32"/>
      <x:c r="I144" s="32"/>
      <x:c r="J144" s="32"/>
      <x:c r="K144" s="32"/>
      <x:c r="L144" s="32"/>
    </x:row>
    <x:row r="145">
      <x:c r="A145" s="32"/>
      <x:c r="B145" s="32"/>
      <x:c r="C145" s="32"/>
      <x:c r="D145" s="32"/>
      <x:c r="E145" s="32"/>
      <x:c r="F145" s="32"/>
      <x:c r="G145" s="32"/>
      <x:c r="H145" s="32"/>
      <x:c r="I145" s="32"/>
      <x:c r="J145" s="32"/>
      <x:c r="K145" s="32"/>
      <x:c r="L145" s="32"/>
    </x:row>
    <x:row r="146">
      <x:c r="A146" s="98" t="str">
        <x:v>Unlevered CF - Low</x:v>
      </x:c>
      <x:c r="B146" s="114" t="n">
        <x:f>-B140</x:f>
        <x:v>-110000000</x:v>
      </x:c>
      <x:c r="C146" s="114" t="n">
        <x:f>C124</x:f>
        <x:v>7927081.525</x:v>
      </x:c>
      <x:c r="D146" s="114" t="n">
        <x:f>D124</x:f>
        <x:v>8164893.97075</x:v>
      </x:c>
      <x:c r="E146" s="114" t="n">
        <x:f>E124</x:f>
        <x:v>8409840.7898725</x:v>
      </x:c>
      <x:c r="F146" s="114" t="n">
        <x:f>F124</x:f>
        <x:v>8662136.013568675</x:v>
      </x:c>
      <x:c r="G146" s="114" t="n">
        <x:f>G124</x:f>
        <x:v>8922000.093975736</x:v>
      </x:c>
      <x:c r="H146" s="114" t="n">
        <x:f>H124</x:f>
        <x:v>9189660.096795008</x:v>
      </x:c>
      <x:c r="I146" s="114" t="n">
        <x:f>I124</x:f>
        <x:v>9465349.89969886</x:v>
      </x:c>
      <x:c r="J146" s="114" t="n">
        <x:f>J124</x:f>
        <x:v>9749310.396689827</x:v>
      </x:c>
      <x:c r="K146" s="114" t="n">
        <x:f>K124</x:f>
        <x:v>10041789.70859052</x:v>
      </x:c>
      <x:c r="L146" s="114" t="n">
        <x:f>L124</x:f>
        <x:v>197087163.46417463</x:v>
      </x:c>
    </x:row>
    <x:row r="147">
      <x:c r="A147" s="98" t="str">
        <x:v>Unlevered CF - Central</x:v>
      </x:c>
      <x:c r="B147" s="114" t="n">
        <x:f>-B141</x:f>
        <x:v>-125000000</x:v>
      </x:c>
      <x:c r="C147" s="114" t="n">
        <x:f>C124</x:f>
        <x:v>7927081.525</x:v>
      </x:c>
      <x:c r="D147" s="114" t="n">
        <x:f>D124</x:f>
        <x:v>8164893.97075</x:v>
      </x:c>
      <x:c r="E147" s="114" t="n">
        <x:f>E124</x:f>
        <x:v>8409840.7898725</x:v>
      </x:c>
      <x:c r="F147" s="114" t="n">
        <x:f>F124</x:f>
        <x:v>8662136.013568675</x:v>
      </x:c>
      <x:c r="G147" s="114" t="n">
        <x:f>G124</x:f>
        <x:v>8922000.093975736</x:v>
      </x:c>
      <x:c r="H147" s="114" t="n">
        <x:f>H124</x:f>
        <x:v>9189660.096795008</x:v>
      </x:c>
      <x:c r="I147" s="114" t="n">
        <x:f>I124</x:f>
        <x:v>9465349.89969886</x:v>
      </x:c>
      <x:c r="J147" s="114" t="n">
        <x:f>J124</x:f>
        <x:v>9749310.396689827</x:v>
      </x:c>
      <x:c r="K147" s="114" t="n">
        <x:f>K124</x:f>
        <x:v>10041789.70859052</x:v>
      </x:c>
      <x:c r="L147" s="114" t="n">
        <x:f>L124</x:f>
        <x:v>197087163.46417463</x:v>
      </x:c>
    </x:row>
    <x:row r="148">
      <x:c r="A148" s="98" t="str">
        <x:v>Unlevered CF - High</x:v>
      </x:c>
      <x:c r="B148" s="114" t="n">
        <x:f>-B142</x:f>
        <x:v>-145000000</x:v>
      </x:c>
      <x:c r="C148" s="114" t="n">
        <x:f>C124</x:f>
        <x:v>7927081.525</x:v>
      </x:c>
      <x:c r="D148" s="114" t="n">
        <x:f>D124</x:f>
        <x:v>8164893.97075</x:v>
      </x:c>
      <x:c r="E148" s="114" t="n">
        <x:f>E124</x:f>
        <x:v>8409840.7898725</x:v>
      </x:c>
      <x:c r="F148" s="114" t="n">
        <x:f>F124</x:f>
        <x:v>8662136.013568675</x:v>
      </x:c>
      <x:c r="G148" s="114" t="n">
        <x:f>G124</x:f>
        <x:v>8922000.093975736</x:v>
      </x:c>
      <x:c r="H148" s="114" t="n">
        <x:f>H124</x:f>
        <x:v>9189660.096795008</x:v>
      </x:c>
      <x:c r="I148" s="114" t="n">
        <x:f>I124</x:f>
        <x:v>9465349.89969886</x:v>
      </x:c>
      <x:c r="J148" s="114" t="n">
        <x:f>J124</x:f>
        <x:v>9749310.396689827</x:v>
      </x:c>
      <x:c r="K148" s="114" t="n">
        <x:f>K124</x:f>
        <x:v>10041789.70859052</x:v>
      </x:c>
      <x:c r="L148" s="114" t="n">
        <x:f>L124</x:f>
        <x:v>197087163.46417463</x:v>
      </x:c>
    </x:row>
    <x:row r="149">
      <x:c r="A149" s="98" t="str">
        <x:v>Levered CF - Low</x:v>
      </x:c>
      <x:c r="B149" s="114" t="n">
        <x:f>-F140</x:f>
        <x:v>-55000000</x:v>
      </x:c>
      <x:c r="C149" s="114" t="n">
        <x:f>C122-C123-$D$140-$B$99*$B$100</x:f>
        <x:v>3863348.002185816</x:v>
      </x:c>
      <x:c r="D149" s="114" t="n">
        <x:f>D122-D123-$D$140-$B$99*$B$100</x:f>
        <x:v>4101160.447935816</x:v>
      </x:c>
      <x:c r="E149" s="114" t="n">
        <x:f>E122-E123-$D$140-$B$99*$B$100</x:f>
        <x:v>4346107.267058315</x:v>
      </x:c>
      <x:c r="F149" s="114" t="n">
        <x:f>F122-F123-$D$140-$B$99*$B$100</x:f>
        <x:v>4598402.490754491</x:v>
      </x:c>
      <x:c r="G149" s="114" t="n">
        <x:f>G122-G123-$D$140-$B$99*$B$100</x:f>
        <x:v>4858266.571161551</x:v>
      </x:c>
      <x:c r="H149" s="114" t="n">
        <x:f>H122-H123-$D$140-$B$99*$B$100</x:f>
        <x:v>5125926.573980823</x:v>
      </x:c>
      <x:c r="I149" s="114" t="n">
        <x:f>I122-I123-$D$140-$B$99*$B$100</x:f>
        <x:v>5401616.376884675</x:v>
      </x:c>
      <x:c r="J149" s="114" t="n">
        <x:f>J122-J123-$D$140-$B$99*$B$100</x:f>
        <x:v>5685576.873875642</x:v>
      </x:c>
      <x:c r="K149" s="114" t="n">
        <x:f>K122-K123-$D$140-$B$99*$B$100</x:f>
        <x:v>5978056.185776336</x:v>
      </x:c>
      <x:c r="L149" s="114" t="n">
        <x:f>L122-L123-$D$140-$B$99*$B$100+L131*(1-2%)-$E$140-L129</x:f>
        <x:v>146692687.86122578</x:v>
      </x:c>
    </x:row>
    <x:row r="150">
      <x:c r="A150" s="98" t="str">
        <x:v>Levered CF - Central</x:v>
      </x:c>
      <x:c r="B150" s="114" t="n">
        <x:f>-F141</x:f>
        <x:v>-62500000</x:v>
      </x:c>
      <x:c r="C150" s="114" t="n">
        <x:f>C122-C123-$D$141-$B$99*$B$100</x:f>
        <x:v>3309202.521802064</x:v>
      </x:c>
      <x:c r="D150" s="114" t="n">
        <x:f>D122-D123-$D$141-$B$99*$B$100</x:f>
        <x:v>3547014.967552064</x:v>
      </x:c>
      <x:c r="E150" s="114" t="n">
        <x:f>E122-E123-$D$141-$B$99*$B$100</x:f>
        <x:v>3791961.786674563</x:v>
      </x:c>
      <x:c r="F150" s="114" t="n">
        <x:f>F122-F123-$D$141-$B$99*$B$100</x:f>
        <x:v>4044257.010370739</x:v>
      </x:c>
      <x:c r="G150" s="114" t="n">
        <x:f>G122-G123-$D$141-$B$99*$B$100</x:f>
        <x:v>4304121.0907777995</x:v>
      </x:c>
      <x:c r="H150" s="114" t="n">
        <x:f>H122-H123-$D$141-$B$99*$B$100</x:f>
        <x:v>4571781.093597071</x:v>
      </x:c>
      <x:c r="I150" s="114" t="n">
        <x:f>I122-I123-$D$141-$B$99*$B$100</x:f>
        <x:v>4847470.896500923</x:v>
      </x:c>
      <x:c r="J150" s="114" t="n">
        <x:f>J122-J123-$D$141-$B$99*$B$100</x:f>
        <x:v>5131431.39349189</x:v>
      </x:c>
      <x:c r="K150" s="114" t="n">
        <x:f>K122-K123-$D$141-$B$99*$B$100</x:f>
        <x:v>5423910.705392584</x:v>
      </x:c>
      <x:c r="L150" s="114" t="n">
        <x:f>L122-L123-$D$141-$B$99*$B$100+L131*(1-2%)-$E$141-L129</x:f>
        <x:v>139820713.91536915</x:v>
      </x:c>
    </x:row>
    <x:row r="151">
      <x:c r="A151" s="98" t="str">
        <x:v>Levered CF - High</x:v>
      </x:c>
      <x:c r="B151" s="114" t="n">
        <x:f>-F142</x:f>
        <x:v>-72500000</x:v>
      </x:c>
      <x:c r="C151" s="114" t="n">
        <x:f>C122-C123-$D$142-$B$99*$B$100</x:f>
        <x:v>2570341.881290394</x:v>
      </x:c>
      <x:c r="D151" s="114" t="n">
        <x:f>D122-D123-$D$142-$B$99*$B$100</x:f>
        <x:v>2808154.327040394</x:v>
      </x:c>
      <x:c r="E151" s="114" t="n">
        <x:f>E122-E123-$D$142-$B$99*$B$100</x:f>
        <x:v>3053101.1461628927</x:v>
      </x:c>
      <x:c r="F151" s="114" t="n">
        <x:f>F122-F123-$D$142-$B$99*$B$100</x:f>
        <x:v>3305396.3698590687</x:v>
      </x:c>
      <x:c r="G151" s="114" t="n">
        <x:f>G122-G123-$D$142-$B$99*$B$100</x:f>
        <x:v>3565260.4502661293</x:v>
      </x:c>
      <x:c r="H151" s="114" t="n">
        <x:f>H122-H123-$D$142-$B$99*$B$100</x:f>
        <x:v>3832920.453085401</x:v>
      </x:c>
      <x:c r="I151" s="114" t="n">
        <x:f>I122-I123-$D$142-$B$99*$B$100</x:f>
        <x:v>4108610.2559892526</x:v>
      </x:c>
      <x:c r="J151" s="114" t="n">
        <x:f>J122-J123-$D$142-$B$99*$B$100</x:f>
        <x:v>4392570.75298022</x:v>
      </x:c>
      <x:c r="K151" s="114" t="n">
        <x:f>K122-K123-$D$142-$B$99*$B$100</x:f>
        <x:v>4685050.064880914</x:v>
      </x:c>
      <x:c r="L151" s="114" t="n">
        <x:f>L122-L123-$D$142-$B$99*$B$100+L131*(1-2%)-$E$142-L129</x:f>
        <x:v>130658081.98756024</x:v>
      </x:c>
    </x:row>
  </x:sheetData>
  <x:mergeCells>
    <x:mergeCell ref="A1:L1"/>
    <x:mergeCell ref="A2:L2"/>
    <x:mergeCell ref="A4:L4"/>
    <x:mergeCell ref="A17:L17"/>
    <x:mergeCell ref="A33:L33"/>
    <x:mergeCell ref="A56:L56"/>
    <x:mergeCell ref="A81:L81"/>
    <x:mergeCell ref="A93:L93"/>
    <x:mergeCell ref="A111:L111"/>
    <x:mergeCell ref="A120:L120"/>
    <x:mergeCell ref="A138:L138"/>
  </x:mergeCells>
  <x:conditionalFormatting sqref="B107:B107">
    <x:cfRule type="expression" dxfId="8" priority="1">
      <x:formula>B107&lt;0</x:formula>
    </x:cfRule>
  </x:conditionalFormatting>
  <x:conditionalFormatting sqref="B103:B103">
    <x:cfRule type="expression" dxfId="9" priority="2">
      <x:formula>B103&lt;1.25</x:formula>
    </x:cfRule>
  </x:conditionalFormatting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9" hidden="0" customWidth="1"/>
    <x:col min="2" max="2" width="2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</x:cols>
  <x:sheetData>
    <x:row r="1" ht="28" customHeight="1">
      <x:c r="A1" s="90" t="str">
        <x:v>26 West - Property Model</x:v>
      </x:c>
      <x:c r="B1" s="90"/>
      <x:c r="C1" s="90"/>
      <x:c r="D1" s="90"/>
      <x:c r="E1" s="90"/>
      <x:c r="F1" s="90"/>
      <x:c r="G1" s="90"/>
      <x:c r="H1" s="90"/>
      <x:c r="I1" s="90"/>
      <x:c r="J1" s="90"/>
      <x:c r="K1" s="90"/>
      <x:c r="L1" s="90"/>
    </x:row>
    <x:row r="2" ht="30" customHeight="1">
      <x:c r="A2" s="15" t="str">
        <x:v>600 W 26th St | Inputs link to Assumptions; current debt is illustrative asset leverage; current acc/blackstone debt not public.</x:v>
      </x:c>
      <x:c r="B2" s="15"/>
      <x:c r="C2" s="15"/>
      <x:c r="D2" s="15"/>
      <x:c r="E2" s="15"/>
      <x:c r="F2" s="15"/>
      <x:c r="G2" s="15"/>
      <x:c r="H2" s="15"/>
      <x:c r="I2" s="15"/>
      <x:c r="J2" s="15"/>
      <x:c r="K2" s="15"/>
      <x:c r="L2" s="15"/>
    </x:row>
    <x:row r="3">
      <x:c r="A3" s="32"/>
      <x:c r="B3" s="32"/>
      <x:c r="C3" s="32"/>
      <x:c r="D3" s="32"/>
      <x:c r="E3" s="32"/>
      <x:c r="F3" s="32"/>
      <x:c r="G3" s="32"/>
      <x:c r="H3" s="32"/>
      <x:c r="I3" s="32"/>
      <x:c r="J3" s="32"/>
      <x:c r="K3" s="32"/>
      <x:c r="L3" s="32"/>
    </x:row>
    <x:row r="4" ht="19" customHeight="1">
      <x:c r="A4" s="51" t="str">
        <x:v>Physical and lease assumptions</x:v>
      </x:c>
      <x:c r="B4" s="51"/>
      <x:c r="C4" s="51"/>
      <x:c r="D4" s="51"/>
      <x:c r="E4" s="51"/>
      <x:c r="F4" s="51"/>
      <x:c r="G4" s="51"/>
      <x:c r="H4" s="51"/>
      <x:c r="I4" s="51"/>
      <x:c r="J4" s="51"/>
      <x:c r="K4" s="51"/>
      <x:c r="L4" s="51"/>
    </x:row>
    <x:row r="5">
      <x:c r="A5" s="32" t="str">
        <x:v>Units</x:v>
      </x:c>
      <x:c r="B5" s="100" t="n">
        <x:f>'Assumptions'!G5</x:f>
        <x:v>367</x:v>
      </x:c>
      <x:c r="C5" s="32"/>
      <x:c r="D5" s="32"/>
      <x:c r="E5" s="32"/>
      <x:c r="F5" s="32"/>
      <x:c r="G5" s="32"/>
      <x:c r="H5" s="32"/>
      <x:c r="I5" s="32"/>
      <x:c r="J5" s="32"/>
      <x:c r="K5" s="32"/>
      <x:c r="L5" s="32"/>
    </x:row>
    <x:row r="6">
      <x:c r="A6" s="32" t="str">
        <x:v>Beds</x:v>
      </x:c>
      <x:c r="B6" s="100" t="n">
        <x:f>'Assumptions'!G6</x:f>
        <x:v>1026</x:v>
      </x:c>
      <x:c r="C6" s="32"/>
      <x:c r="D6" s="32"/>
      <x:c r="E6" s="32"/>
      <x:c r="F6" s="32"/>
      <x:c r="G6" s="32"/>
      <x:c r="H6" s="32"/>
      <x:c r="I6" s="32"/>
      <x:c r="J6" s="32"/>
      <x:c r="K6" s="32"/>
      <x:c r="L6" s="32"/>
    </x:row>
    <x:row r="7">
      <x:c r="A7" s="32" t="str">
        <x:v>Year built</x:v>
      </x:c>
      <x:c r="B7" s="100" t="n">
        <x:f>'Assumptions'!G7</x:f>
        <x:v>2008</x:v>
      </x:c>
      <x:c r="C7" s="32"/>
      <x:c r="D7" s="32"/>
      <x:c r="E7" s="32"/>
      <x:c r="F7" s="32"/>
      <x:c r="G7" s="32"/>
      <x:c r="H7" s="32"/>
      <x:c r="I7" s="32"/>
      <x:c r="J7" s="32"/>
      <x:c r="K7" s="32"/>
      <x:c r="L7" s="32"/>
    </x:row>
    <x:row r="8">
      <x:c r="A8" s="32" t="str">
        <x:v>Average sf per bed</x:v>
      </x:c>
      <x:c r="B8" s="100" t="str">
        <x:f>'Assumptions'!G9</x:f>
        <x:v>n/a</x:v>
      </x:c>
      <x:c r="C8" s="32"/>
      <x:c r="D8" s="32"/>
      <x:c r="E8" s="32"/>
      <x:c r="F8" s="32"/>
      <x:c r="G8" s="32"/>
      <x:c r="H8" s="32"/>
      <x:c r="I8" s="32"/>
      <x:c r="J8" s="32"/>
      <x:c r="K8" s="32"/>
      <x:c r="L8" s="32"/>
    </x:row>
    <x:row r="9">
      <x:c r="A9" s="32" t="str">
        <x:v>Parking spaces</x:v>
      </x:c>
      <x:c r="B9" s="100" t="n">
        <x:f>'Assumptions'!G10</x:f>
        <x:v>1000</x:v>
      </x:c>
      <x:c r="C9" s="32"/>
      <x:c r="D9" s="32"/>
      <x:c r="E9" s="32"/>
      <x:c r="F9" s="32"/>
      <x:c r="G9" s="32"/>
      <x:c r="H9" s="32"/>
      <x:c r="I9" s="32"/>
      <x:c r="J9" s="32"/>
      <x:c r="K9" s="32"/>
      <x:c r="L9" s="32"/>
    </x:row>
    <x:row r="10">
      <x:c r="A10" s="32" t="str">
        <x:v>Retail space (sf)</x:v>
      </x:c>
      <x:c r="B10" s="100" t="n">
        <x:f>'Assumptions'!G11</x:f>
        <x:v>0</x:v>
      </x:c>
      <x:c r="C10" s="32"/>
      <x:c r="D10" s="32"/>
      <x:c r="E10" s="32"/>
      <x:c r="F10" s="32"/>
      <x:c r="G10" s="32"/>
      <x:c r="H10" s="32"/>
      <x:c r="I10" s="32"/>
      <x:c r="J10" s="32"/>
      <x:c r="K10" s="32"/>
      <x:c r="L10" s="32"/>
    </x:row>
    <x:row r="11">
      <x:c r="A11" s="32" t="str">
        <x:v>Contracted months</x:v>
      </x:c>
      <x:c r="B11" s="102" t="n">
        <x:f>'Assumptions'!G13</x:f>
        <x:v>12</x:v>
      </x:c>
      <x:c r="C11" s="32"/>
      <x:c r="D11" s="32"/>
      <x:c r="E11" s="32"/>
      <x:c r="F11" s="32"/>
      <x:c r="G11" s="32"/>
      <x:c r="H11" s="32"/>
      <x:c r="I11" s="32"/>
      <x:c r="J11" s="32"/>
      <x:c r="K11" s="32"/>
      <x:c r="L11" s="32"/>
    </x:row>
    <x:row r="12">
      <x:c r="A12" s="32" t="str">
        <x:v>Academic-use months</x:v>
      </x:c>
      <x:c r="B12" s="102" t="n">
        <x:f>'Assumptions'!G14</x:f>
        <x:v>9</x:v>
      </x:c>
      <x:c r="C12" s="32"/>
      <x:c r="D12" s="32"/>
      <x:c r="E12" s="32"/>
      <x:c r="F12" s="32"/>
      <x:c r="G12" s="32"/>
      <x:c r="H12" s="32"/>
      <x:c r="I12" s="32"/>
      <x:c r="J12" s="32"/>
      <x:c r="K12" s="32"/>
      <x:c r="L12" s="32"/>
    </x:row>
    <x:row r="13">
      <x:c r="A13" s="32" t="str">
        <x:v>Physical occupancy</x:v>
      </x:c>
      <x:c r="B13" s="104" t="n">
        <x:f>'Assumptions'!G15</x:f>
        <x:v>0.975</x:v>
      </x:c>
      <x:c r="C13" s="32"/>
      <x:c r="D13" s="32"/>
      <x:c r="E13" s="32"/>
      <x:c r="F13" s="32"/>
      <x:c r="G13" s="32"/>
      <x:c r="H13" s="32"/>
      <x:c r="I13" s="32"/>
      <x:c r="J13" s="32"/>
      <x:c r="K13" s="32"/>
      <x:c r="L13" s="32"/>
    </x:row>
    <x:row r="14">
      <x:c r="A14" s="32" t="str">
        <x:v>Face rent ($/bed/installment)</x:v>
      </x:c>
      <x:c r="B14" s="108" t="n">
        <x:f>'Assumptions'!G16</x:f>
        <x:v>1400</x:v>
      </x:c>
      <x:c r="C14" s="32"/>
      <x:c r="D14" s="32"/>
      <x:c r="E14" s="32"/>
      <x:c r="F14" s="32"/>
      <x:c r="G14" s="32"/>
      <x:c r="H14" s="32"/>
      <x:c r="I14" s="32"/>
      <x:c r="J14" s="32"/>
      <x:c r="K14" s="32"/>
      <x:c r="L14" s="32"/>
    </x:row>
    <x:row r="15">
      <x:c r="A15" s="32" t="str">
        <x:v>Lease structure</x:v>
      </x:c>
      <x:c r="B15" s="91" t="str">
        <x:f>'Assumptions'!G12</x:f>
        <x:v>Individual 12-installment student leases</x:v>
      </x:c>
      <x:c r="C15" s="32"/>
      <x:c r="D15" s="32"/>
      <x:c r="E15" s="32"/>
      <x:c r="F15" s="32"/>
      <x:c r="G15" s="32"/>
      <x:c r="H15" s="32"/>
      <x:c r="I15" s="32"/>
      <x:c r="J15" s="32"/>
      <x:c r="K15" s="32"/>
      <x:c r="L15" s="32"/>
    </x:row>
    <x:row r="16">
      <x:c r="A16" s="32"/>
      <x:c r="B16" s="91"/>
      <x:c r="C16" s="32"/>
      <x:c r="D16" s="32"/>
      <x:c r="E16" s="32"/>
      <x:c r="F16" s="32"/>
      <x:c r="G16" s="32"/>
      <x:c r="H16" s="32"/>
      <x:c r="I16" s="32"/>
      <x:c r="J16" s="32"/>
      <x:c r="K16" s="32"/>
      <x:c r="L16" s="32"/>
    </x:row>
    <x:row r="17" ht="19" customHeight="1">
      <x:c r="A17" s="51" t="str">
        <x:v>Key underwriting assumptions</x:v>
      </x:c>
      <x:c r="B17" s="92"/>
      <x:c r="C17" s="51"/>
      <x:c r="D17" s="51"/>
      <x:c r="E17" s="51"/>
      <x:c r="F17" s="51"/>
      <x:c r="G17" s="51"/>
      <x:c r="H17" s="51"/>
      <x:c r="I17" s="51"/>
      <x:c r="J17" s="51"/>
      <x:c r="K17" s="51"/>
      <x:c r="L17" s="51"/>
    </x:row>
    <x:row r="18">
      <x:c r="A18" s="32" t="str">
        <x:v>Structural vacancy</x:v>
      </x:c>
      <x:c r="B18" s="104" t="n">
        <x:f>'Assumptions'!G17</x:f>
        <x:v>0.005</x:v>
      </x:c>
      <x:c r="C18" s="32"/>
      <x:c r="D18" s="32"/>
      <x:c r="E18" s="32"/>
      <x:c r="F18" s="32"/>
      <x:c r="G18" s="32"/>
      <x:c r="H18" s="32"/>
      <x:c r="I18" s="32"/>
      <x:c r="J18" s="32"/>
      <x:c r="K18" s="32"/>
      <x:c r="L18" s="32"/>
    </x:row>
    <x:row r="19">
      <x:c r="A19" s="32" t="str">
        <x:v>Unleased beds</x:v>
      </x:c>
      <x:c r="B19" s="104" t="n">
        <x:f>'Assumptions'!G18</x:f>
        <x:v>0.02</x:v>
      </x:c>
      <x:c r="C19" s="32"/>
      <x:c r="D19" s="32"/>
      <x:c r="E19" s="32"/>
      <x:c r="F19" s="32"/>
      <x:c r="G19" s="32"/>
      <x:c r="H19" s="32"/>
      <x:c r="I19" s="32"/>
      <x:c r="J19" s="32"/>
      <x:c r="K19" s="32"/>
      <x:c r="L19" s="32"/>
    </x:row>
    <x:row r="20">
      <x:c r="A20" s="32" t="str">
        <x:v>Bad debt</x:v>
      </x:c>
      <x:c r="B20" s="104" t="n">
        <x:f>'Assumptions'!G19</x:f>
        <x:v>0.005</x:v>
      </x:c>
      <x:c r="C20" s="32"/>
      <x:c r="D20" s="32"/>
      <x:c r="E20" s="32"/>
      <x:c r="F20" s="32"/>
      <x:c r="G20" s="32"/>
      <x:c r="H20" s="32"/>
      <x:c r="I20" s="32"/>
      <x:c r="J20" s="32"/>
      <x:c r="K20" s="32"/>
      <x:c r="L20" s="32"/>
    </x:row>
    <x:row r="21">
      <x:c r="A21" s="32" t="str">
        <x:v>Recurring concessions (months)</x:v>
      </x:c>
      <x:c r="B21" s="102" t="n">
        <x:f>'Assumptions'!G20</x:f>
        <x:v>0.1</x:v>
      </x:c>
      <x:c r="C21" s="32"/>
      <x:c r="D21" s="32"/>
      <x:c r="E21" s="32"/>
      <x:c r="F21" s="32"/>
      <x:c r="G21" s="32"/>
      <x:c r="H21" s="32"/>
      <x:c r="I21" s="32"/>
      <x:c r="J21" s="32"/>
      <x:c r="K21" s="32"/>
      <x:c r="L21" s="32"/>
    </x:row>
    <x:row r="22">
      <x:c r="A22" s="32" t="str">
        <x:v>One-time concession ($/bed)</x:v>
      </x:c>
      <x:c r="B22" s="108" t="n">
        <x:f>'Assumptions'!G21</x:f>
        <x:v>50</x:v>
      </x:c>
      <x:c r="C22" s="32"/>
      <x:c r="D22" s="32"/>
      <x:c r="E22" s="32"/>
      <x:c r="F22" s="32"/>
      <x:c r="G22" s="32"/>
      <x:c r="H22" s="32"/>
      <x:c r="I22" s="32"/>
      <x:c r="J22" s="32"/>
      <x:c r="K22" s="32"/>
      <x:c r="L22" s="32"/>
    </x:row>
    <x:row r="23">
      <x:c r="A23" s="32" t="str">
        <x:v>Mandatory fee ($/bed/month)</x:v>
      </x:c>
      <x:c r="B23" s="108" t="n">
        <x:f>'Assumptions'!G22</x:f>
        <x:v>0</x:v>
      </x:c>
      <x:c r="C23" s="32"/>
      <x:c r="D23" s="32"/>
      <x:c r="E23" s="32"/>
      <x:c r="F23" s="32"/>
      <x:c r="G23" s="32"/>
      <x:c r="H23" s="32"/>
      <x:c r="I23" s="32"/>
      <x:c r="J23" s="32"/>
      <x:c r="K23" s="32"/>
      <x:c r="L23" s="32"/>
    </x:row>
    <x:row r="24">
      <x:c r="A24" s="32" t="str">
        <x:v>Parking income ($/bed/year)</x:v>
      </x:c>
      <x:c r="B24" s="108" t="n">
        <x:f>'Assumptions'!G23</x:f>
        <x:v>500</x:v>
      </x:c>
      <x:c r="C24" s="32"/>
      <x:c r="D24" s="32"/>
      <x:c r="E24" s="32"/>
      <x:c r="F24" s="32"/>
      <x:c r="G24" s="32"/>
      <x:c r="H24" s="32"/>
      <x:c r="I24" s="32"/>
      <x:c r="J24" s="32"/>
      <x:c r="K24" s="32"/>
      <x:c r="L24" s="32"/>
    </x:row>
    <x:row r="25">
      <x:c r="A25" s="32" t="str">
        <x:v>Utility reimbursements ($/bed/year)</x:v>
      </x:c>
      <x:c r="B25" s="108" t="n">
        <x:f>'Assumptions'!G24</x:f>
        <x:v>100</x:v>
      </x:c>
      <x:c r="C25" s="32"/>
      <x:c r="D25" s="32"/>
      <x:c r="E25" s="32"/>
      <x:c r="F25" s="32"/>
      <x:c r="G25" s="32"/>
      <x:c r="H25" s="32"/>
      <x:c r="I25" s="32"/>
      <x:c r="J25" s="32"/>
      <x:c r="K25" s="32"/>
      <x:c r="L25" s="32"/>
    </x:row>
    <x:row r="26">
      <x:c r="A26" s="32" t="str">
        <x:v>Retail income ($/year)</x:v>
      </x:c>
      <x:c r="B26" s="108" t="n">
        <x:f>'Assumptions'!G25</x:f>
        <x:v>0</x:v>
      </x:c>
      <x:c r="C26" s="32"/>
      <x:c r="D26" s="32"/>
      <x:c r="E26" s="32"/>
      <x:c r="F26" s="32"/>
      <x:c r="G26" s="32"/>
      <x:c r="H26" s="32"/>
      <x:c r="I26" s="32"/>
      <x:c r="J26" s="32"/>
      <x:c r="K26" s="32"/>
      <x:c r="L26" s="32"/>
    </x:row>
    <x:row r="27">
      <x:c r="A27" s="32" t="str">
        <x:v>Application/admin income ($/bed/year)</x:v>
      </x:c>
      <x:c r="B27" s="108" t="n">
        <x:f>'Assumptions'!G26</x:f>
        <x:v>75</x:v>
      </x:c>
      <x:c r="C27" s="32"/>
      <x:c r="D27" s="32"/>
      <x:c r="E27" s="32"/>
      <x:c r="F27" s="32"/>
      <x:c r="G27" s="32"/>
      <x:c r="H27" s="32"/>
      <x:c r="I27" s="32"/>
      <x:c r="J27" s="32"/>
      <x:c r="K27" s="32"/>
      <x:c r="L27" s="32"/>
    </x:row>
    <x:row r="28">
      <x:c r="A28" s="32" t="str">
        <x:v>Other recurring income ($/bed/year)</x:v>
      </x:c>
      <x:c r="B28" s="108" t="n">
        <x:f>'Assumptions'!G27</x:f>
        <x:v>25</x:v>
      </x:c>
      <x:c r="C28" s="32"/>
      <x:c r="D28" s="32"/>
      <x:c r="E28" s="32"/>
      <x:c r="F28" s="32"/>
      <x:c r="G28" s="32"/>
      <x:c r="H28" s="32"/>
      <x:c r="I28" s="32"/>
      <x:c r="J28" s="32"/>
      <x:c r="K28" s="32"/>
      <x:c r="L28" s="32"/>
    </x:row>
    <x:row r="29">
      <x:c r="A29" s="32" t="str">
        <x:v>Management fee</x:v>
      </x:c>
      <x:c r="B29" s="104" t="n">
        <x:f>'Assumptions'!G28</x:f>
        <x:v>0.03</x:v>
      </x:c>
      <x:c r="C29" s="32"/>
      <x:c r="D29" s="32"/>
      <x:c r="E29" s="32"/>
      <x:c r="F29" s="32"/>
      <x:c r="G29" s="32"/>
      <x:c r="H29" s="32"/>
      <x:c r="I29" s="32"/>
      <x:c r="J29" s="32"/>
      <x:c r="K29" s="32"/>
      <x:c r="L29" s="32"/>
    </x:row>
    <x:row r="30">
      <x:c r="A30" s="32" t="str">
        <x:v>Replacement reserve ($/bed/year)</x:v>
      </x:c>
      <x:c r="B30" s="108" t="n">
        <x:f>'Assumptions'!G29</x:f>
        <x:v>300</x:v>
      </x:c>
      <x:c r="C30" s="32"/>
      <x:c r="D30" s="32"/>
      <x:c r="E30" s="32"/>
      <x:c r="F30" s="32"/>
      <x:c r="G30" s="32"/>
      <x:c r="H30" s="32"/>
      <x:c r="I30" s="32"/>
      <x:c r="J30" s="32"/>
      <x:c r="K30" s="32"/>
      <x:c r="L30" s="32"/>
    </x:row>
    <x:row r="31">
      <x:c r="A31" s="32" t="str">
        <x:v>Source IDs</x:v>
      </x:c>
      <x:c r="B31" s="91" t="str">
        <x:f>'Assumptions'!G49</x:f>
        <x:v>EP-OWN-001; S12; S13; S14</x:v>
      </x:c>
      <x:c r="C31" s="32"/>
      <x:c r="D31" s="32"/>
      <x:c r="E31" s="32"/>
      <x:c r="F31" s="32"/>
      <x:c r="G31" s="32"/>
      <x:c r="H31" s="32"/>
      <x:c r="I31" s="32"/>
      <x:c r="J31" s="32"/>
      <x:c r="K31" s="32"/>
      <x:c r="L31" s="32"/>
    </x:row>
    <x:row r="32">
      <x:c r="A32" s="32"/>
      <x:c r="B32" s="32"/>
      <x:c r="C32" s="32"/>
      <x:c r="D32" s="32"/>
      <x:c r="E32" s="32"/>
      <x:c r="F32" s="32"/>
      <x:c r="G32" s="32"/>
      <x:c r="H32" s="32"/>
      <x:c r="I32" s="32"/>
      <x:c r="J32" s="32"/>
      <x:c r="K32" s="32"/>
      <x:c r="L32" s="32"/>
    </x:row>
    <x:row r="33" ht="19" customHeight="1">
      <x:c r="A33" s="51" t="str">
        <x:v>Revenue model</x:v>
      </x:c>
      <x:c r="B33" s="51"/>
      <x:c r="C33" s="51"/>
      <x:c r="D33" s="51"/>
      <x:c r="E33" s="51"/>
      <x:c r="F33" s="51"/>
      <x:c r="G33" s="51"/>
      <x:c r="H33" s="51"/>
      <x:c r="I33" s="51"/>
      <x:c r="J33" s="51"/>
      <x:c r="K33" s="51"/>
      <x:c r="L33" s="51"/>
    </x:row>
    <x:row r="34">
      <x:c r="A34" s="32" t="str">
        <x:v>Gross potential residential rent</x:v>
      </x:c>
      <x:c r="B34" s="110" t="n">
        <x:f>B6*B14*B11</x:f>
        <x:v>17236800</x:v>
      </x:c>
      <x:c r="C34" s="32"/>
      <x:c r="D34" s="32"/>
      <x:c r="E34" s="32"/>
      <x:c r="F34" s="32"/>
      <x:c r="G34" s="32"/>
      <x:c r="H34" s="32"/>
      <x:c r="I34" s="32"/>
      <x:c r="J34" s="32"/>
      <x:c r="K34" s="32"/>
      <x:c r="L34" s="32"/>
    </x:row>
    <x:row r="35">
      <x:c r="A35" s="32" t="str">
        <x:v>Less: structural vacancy</x:v>
      </x:c>
      <x:c r="B35" s="110" t="n">
        <x:f>B34*B18</x:f>
        <x:v>86184</x:v>
      </x:c>
      <x:c r="C35" s="32"/>
      <x:c r="D35" s="32"/>
      <x:c r="E35" s="32"/>
      <x:c r="F35" s="32"/>
      <x:c r="G35" s="32"/>
      <x:c r="H35" s="32"/>
      <x:c r="I35" s="32"/>
      <x:c r="J35" s="32"/>
      <x:c r="K35" s="32"/>
      <x:c r="L35" s="32"/>
    </x:row>
    <x:row r="36">
      <x:c r="A36" s="32" t="str">
        <x:v>Less: unleased beds</x:v>
      </x:c>
      <x:c r="B36" s="110" t="n">
        <x:f>B34*B19</x:f>
        <x:v>344736</x:v>
      </x:c>
      <x:c r="C36" s="32"/>
      <x:c r="D36" s="32"/>
      <x:c r="E36" s="32"/>
      <x:c r="F36" s="32"/>
      <x:c r="G36" s="32"/>
      <x:c r="H36" s="32"/>
      <x:c r="I36" s="32"/>
      <x:c r="J36" s="32"/>
      <x:c r="K36" s="32"/>
      <x:c r="L36" s="32"/>
    </x:row>
    <x:row r="37">
      <x:c r="A37" s="32" t="str">
        <x:v>Less: bad debt</x:v>
      </x:c>
      <x:c r="B37" s="110" t="n">
        <x:f>B34*B20</x:f>
        <x:v>86184</x:v>
      </x:c>
      <x:c r="C37" s="32"/>
      <x:c r="D37" s="32"/>
      <x:c r="E37" s="32"/>
      <x:c r="F37" s="32"/>
      <x:c r="G37" s="32"/>
      <x:c r="H37" s="32"/>
      <x:c r="I37" s="32"/>
      <x:c r="J37" s="32"/>
      <x:c r="K37" s="32"/>
      <x:c r="L37" s="32"/>
    </x:row>
    <x:row r="38">
      <x:c r="A38" s="32" t="str">
        <x:v>Less: recurring concessions</x:v>
      </x:c>
      <x:c r="B38" s="110" t="n">
        <x:f>B6*B14*B21</x:f>
        <x:v>143640</x:v>
      </x:c>
      <x:c r="C38" s="32"/>
      <x:c r="D38" s="32"/>
      <x:c r="E38" s="32"/>
      <x:c r="F38" s="32"/>
      <x:c r="G38" s="32"/>
      <x:c r="H38" s="32"/>
      <x:c r="I38" s="32"/>
      <x:c r="J38" s="32"/>
      <x:c r="K38" s="32"/>
      <x:c r="L38" s="32"/>
    </x:row>
    <x:row r="39">
      <x:c r="A39" s="32" t="str">
        <x:v>Less: one-time concessions</x:v>
      </x:c>
      <x:c r="B39" s="110" t="n">
        <x:f>B6*B22</x:f>
        <x:v>51300</x:v>
      </x:c>
      <x:c r="C39" s="32"/>
      <x:c r="D39" s="32"/>
      <x:c r="E39" s="32"/>
      <x:c r="F39" s="32"/>
      <x:c r="G39" s="32"/>
      <x:c r="H39" s="32"/>
      <x:c r="I39" s="32"/>
      <x:c r="J39" s="32"/>
      <x:c r="K39" s="32"/>
      <x:c r="L39" s="32"/>
    </x:row>
    <x:row r="40">
      <x:c r="A40" s="120" t="str">
        <x:v>Net residential revenue</x:v>
      </x:c>
      <x:c r="B40" s="121" t="n">
        <x:f>B34-SUM(B35:B39)</x:f>
        <x:v>16524756</x:v>
      </x:c>
      <x:c r="C40" s="32"/>
      <x:c r="D40" s="32"/>
      <x:c r="E40" s="32"/>
      <x:c r="F40" s="32"/>
      <x:c r="G40" s="32"/>
      <x:c r="H40" s="32"/>
      <x:c r="I40" s="32"/>
      <x:c r="J40" s="32"/>
      <x:c r="K40" s="32"/>
      <x:c r="L40" s="32"/>
    </x:row>
    <x:row r="41">
      <x:c r="A41" s="32" t="str">
        <x:v>Mandatory resident fees</x:v>
      </x:c>
      <x:c r="B41" s="110" t="n">
        <x:f>B6*B23*B11</x:f>
        <x:v>0</x:v>
      </x:c>
      <x:c r="C41" s="32"/>
      <x:c r="D41" s="32"/>
      <x:c r="E41" s="32"/>
      <x:c r="F41" s="32"/>
      <x:c r="G41" s="32"/>
      <x:c r="H41" s="32"/>
      <x:c r="I41" s="32"/>
      <x:c r="J41" s="32"/>
      <x:c r="K41" s="32"/>
      <x:c r="L41" s="32"/>
    </x:row>
    <x:row r="42">
      <x:c r="A42" s="32" t="str">
        <x:v>Parking</x:v>
      </x:c>
      <x:c r="B42" s="110" t="n">
        <x:f>B6*B24</x:f>
        <x:v>513000</x:v>
      </x:c>
      <x:c r="C42" s="32"/>
      <x:c r="D42" s="32"/>
      <x:c r="E42" s="32"/>
      <x:c r="F42" s="32"/>
      <x:c r="G42" s="32"/>
      <x:c r="H42" s="32"/>
      <x:c r="I42" s="32"/>
      <x:c r="J42" s="32"/>
      <x:c r="K42" s="32"/>
      <x:c r="L42" s="32"/>
    </x:row>
    <x:row r="43">
      <x:c r="A43" s="32" t="str">
        <x:v>Utility reimbursements</x:v>
      </x:c>
      <x:c r="B43" s="110" t="n">
        <x:f>B6*B25</x:f>
        <x:v>102600</x:v>
      </x:c>
      <x:c r="C43" s="32"/>
      <x:c r="D43" s="32"/>
      <x:c r="E43" s="32"/>
      <x:c r="F43" s="32"/>
      <x:c r="G43" s="32"/>
      <x:c r="H43" s="32"/>
      <x:c r="I43" s="32"/>
      <x:c r="J43" s="32"/>
      <x:c r="K43" s="32"/>
      <x:c r="L43" s="32"/>
    </x:row>
    <x:row r="44">
      <x:c r="A44" s="32" t="str">
        <x:v>Retail income</x:v>
      </x:c>
      <x:c r="B44" s="110" t="n">
        <x:f>B26</x:f>
        <x:v>0</x:v>
      </x:c>
      <x:c r="C44" s="32"/>
      <x:c r="D44" s="32"/>
      <x:c r="E44" s="32"/>
      <x:c r="F44" s="32"/>
      <x:c r="G44" s="32"/>
      <x:c r="H44" s="32"/>
      <x:c r="I44" s="32"/>
      <x:c r="J44" s="32"/>
      <x:c r="K44" s="32"/>
      <x:c r="L44" s="32"/>
    </x:row>
    <x:row r="45">
      <x:c r="A45" s="32" t="str">
        <x:v>Application/admin income</x:v>
      </x:c>
      <x:c r="B45" s="110" t="n">
        <x:f>B6*B27</x:f>
        <x:v>76950</x:v>
      </x:c>
      <x:c r="C45" s="32"/>
      <x:c r="D45" s="32"/>
      <x:c r="E45" s="32"/>
      <x:c r="F45" s="32"/>
      <x:c r="G45" s="32"/>
      <x:c r="H45" s="32"/>
      <x:c r="I45" s="32"/>
      <x:c r="J45" s="32"/>
      <x:c r="K45" s="32"/>
      <x:c r="L45" s="32"/>
    </x:row>
    <x:row r="46">
      <x:c r="A46" s="32" t="str">
        <x:v>Other recurring income</x:v>
      </x:c>
      <x:c r="B46" s="110" t="n">
        <x:f>B6*B28</x:f>
        <x:v>25650</x:v>
      </x:c>
      <x:c r="C46" s="32"/>
      <x:c r="D46" s="32"/>
      <x:c r="E46" s="32"/>
      <x:c r="F46" s="32"/>
      <x:c r="G46" s="32"/>
      <x:c r="H46" s="32"/>
      <x:c r="I46" s="32"/>
      <x:c r="J46" s="32"/>
      <x:c r="K46" s="32"/>
      <x:c r="L46" s="32"/>
    </x:row>
    <x:row r="47">
      <x:c r="A47" s="120" t="str">
        <x:v>Total other income</x:v>
      </x:c>
      <x:c r="B47" s="121" t="n">
        <x:f>SUM(B41:B46)</x:f>
        <x:v>718200</x:v>
      </x:c>
      <x:c r="C47" s="32"/>
      <x:c r="D47" s="32"/>
      <x:c r="E47" s="32"/>
      <x:c r="F47" s="32"/>
      <x:c r="G47" s="32"/>
      <x:c r="H47" s="32"/>
      <x:c r="I47" s="32"/>
      <x:c r="J47" s="32"/>
      <x:c r="K47" s="32"/>
      <x:c r="L47" s="32"/>
    </x:row>
    <x:row r="48">
      <x:c r="A48" s="124" t="str">
        <x:v>Effective gross income</x:v>
      </x:c>
      <x:c r="B48" s="125" t="n">
        <x:f>B40+B47</x:f>
        <x:v>17242956</x:v>
      </x:c>
      <x:c r="C48" s="32"/>
      <x:c r="D48" s="32"/>
      <x:c r="E48" s="32"/>
      <x:c r="F48" s="32"/>
      <x:c r="G48" s="32"/>
      <x:c r="H48" s="32"/>
      <x:c r="I48" s="32"/>
      <x:c r="J48" s="32"/>
      <x:c r="K48" s="32"/>
      <x:c r="L48" s="32"/>
    </x:row>
    <x:row r="49">
      <x:c r="A49" s="32" t="str">
        <x:v>Revenue per bed</x:v>
      </x:c>
      <x:c r="B49" s="110" t="n">
        <x:f>B48/B6</x:f>
        <x:v>16806</x:v>
      </x:c>
      <x:c r="C49" s="32"/>
      <x:c r="D49" s="32"/>
      <x:c r="E49" s="32"/>
      <x:c r="F49" s="32"/>
      <x:c r="G49" s="32"/>
      <x:c r="H49" s="32"/>
      <x:c r="I49" s="32"/>
      <x:c r="J49" s="32"/>
      <x:c r="K49" s="32"/>
      <x:c r="L49" s="32"/>
    </x:row>
    <x:row r="50">
      <x:c r="A50" s="32" t="str">
        <x:v>Other income / total revenue</x:v>
      </x:c>
      <x:c r="B50" s="110" t="n">
        <x:f>B47/B48</x:f>
        <x:v>0.04165179102701416</x:v>
      </x:c>
      <x:c r="C50" s="32"/>
      <x:c r="D50" s="32"/>
      <x:c r="E50" s="32"/>
      <x:c r="F50" s="32"/>
      <x:c r="G50" s="32"/>
      <x:c r="H50" s="32"/>
      <x:c r="I50" s="32"/>
      <x:c r="J50" s="32"/>
      <x:c r="K50" s="32"/>
      <x:c r="L50" s="32"/>
    </x:row>
    <x:row r="51">
      <x:c r="A51" s="32" t="str">
        <x:v>Face rent per contracted month</x:v>
      </x:c>
      <x:c r="B51" s="110" t="n">
        <x:f>B14</x:f>
        <x:v>1400</x:v>
      </x:c>
      <x:c r="C51" s="32"/>
      <x:c r="D51" s="32"/>
      <x:c r="E51" s="32"/>
      <x:c r="F51" s="32"/>
      <x:c r="G51" s="32"/>
      <x:c r="H51" s="32"/>
      <x:c r="I51" s="32"/>
      <x:c r="J51" s="32"/>
      <x:c r="K51" s="32"/>
      <x:c r="L51" s="32"/>
    </x:row>
    <x:row r="52">
      <x:c r="A52" s="32" t="str">
        <x:v>Effective residential rent per contracted month</x:v>
      </x:c>
      <x:c r="B52" s="110" t="n">
        <x:f>B40/B6/B11</x:f>
        <x:v>1342.1666666666667</x:v>
      </x:c>
      <x:c r="C52" s="32"/>
      <x:c r="D52" s="32"/>
      <x:c r="E52" s="32"/>
      <x:c r="F52" s="32"/>
      <x:c r="G52" s="32"/>
      <x:c r="H52" s="32"/>
      <x:c r="I52" s="32"/>
      <x:c r="J52" s="32"/>
      <x:c r="K52" s="32"/>
      <x:c r="L52" s="32"/>
    </x:row>
    <x:row r="53">
      <x:c r="A53" s="32" t="str">
        <x:v>Face-to-effective gap</x:v>
      </x:c>
      <x:c r="B53" s="110" t="n">
        <x:f>B51-B52</x:f>
        <x:v>57.83333333333326</x:v>
      </x:c>
      <x:c r="C53" s="32"/>
      <x:c r="D53" s="32"/>
      <x:c r="E53" s="32"/>
      <x:c r="F53" s="32"/>
      <x:c r="G53" s="32"/>
      <x:c r="H53" s="32"/>
      <x:c r="I53" s="32"/>
      <x:c r="J53" s="32"/>
      <x:c r="K53" s="32"/>
      <x:c r="L53" s="32"/>
    </x:row>
    <x:row r="54">
      <x:c r="A54" s="32" t="str">
        <x:v>Economic occupancy</x:v>
      </x:c>
      <x:c r="B54" s="106" t="n">
        <x:f>B40/B34</x:f>
        <x:v>0.9586904761904762</x:v>
      </x:c>
      <x:c r="C54" s="32"/>
      <x:c r="D54" s="32"/>
      <x:c r="E54" s="32"/>
      <x:c r="F54" s="32"/>
      <x:c r="G54" s="32"/>
      <x:c r="H54" s="32"/>
      <x:c r="I54" s="32"/>
      <x:c r="J54" s="32"/>
      <x:c r="K54" s="32"/>
      <x:c r="L54" s="32"/>
    </x:row>
    <x:row r="55">
      <x:c r="A55" s="32"/>
      <x:c r="B55" s="32"/>
      <x:c r="C55" s="32"/>
      <x:c r="D55" s="32"/>
      <x:c r="E55" s="32"/>
      <x:c r="F55" s="32"/>
      <x:c r="G55" s="32"/>
      <x:c r="H55" s="32"/>
      <x:c r="I55" s="32"/>
      <x:c r="J55" s="32"/>
      <x:c r="K55" s="32"/>
      <x:c r="L55" s="32"/>
    </x:row>
    <x:row r="56" ht="19" customHeight="1">
      <x:c r="A56" s="51" t="str">
        <x:v>Operating expenses and NOI</x:v>
      </x:c>
      <x:c r="B56" s="51"/>
      <x:c r="C56" s="51"/>
      <x:c r="D56" s="51"/>
      <x:c r="E56" s="51"/>
      <x:c r="F56" s="51"/>
      <x:c r="G56" s="51"/>
      <x:c r="H56" s="51"/>
      <x:c r="I56" s="51"/>
      <x:c r="J56" s="51"/>
      <x:c r="K56" s="51"/>
      <x:c r="L56" s="51"/>
    </x:row>
    <x:row r="57">
      <x:c r="A57" s="32" t="str">
        <x:v>Property taxes</x:v>
      </x:c>
      <x:c r="B57" s="108" t="n">
        <x:f>'Assumptions'!G52</x:f>
        <x:v>2500000</x:v>
      </x:c>
      <x:c r="C57" s="32"/>
      <x:c r="D57" s="32"/>
      <x:c r="E57" s="32"/>
      <x:c r="F57" s="32"/>
      <x:c r="G57" s="32"/>
      <x:c r="H57" s="32"/>
      <x:c r="I57" s="32"/>
      <x:c r="J57" s="32"/>
      <x:c r="K57" s="32"/>
      <x:c r="L57" s="32"/>
    </x:row>
    <x:row r="58">
      <x:c r="A58" s="32" t="str">
        <x:v>Insurance</x:v>
      </x:c>
      <x:c r="B58" s="108" t="n">
        <x:f>'Assumptions'!G53</x:f>
        <x:v>450000</x:v>
      </x:c>
      <x:c r="C58" s="32"/>
      <x:c r="D58" s="32"/>
      <x:c r="E58" s="32"/>
      <x:c r="F58" s="32"/>
      <x:c r="G58" s="32"/>
      <x:c r="H58" s="32"/>
      <x:c r="I58" s="32"/>
      <x:c r="J58" s="32"/>
      <x:c r="K58" s="32"/>
      <x:c r="L58" s="32"/>
    </x:row>
    <x:row r="59">
      <x:c r="A59" s="32" t="str">
        <x:v>Payroll</x:v>
      </x:c>
      <x:c r="B59" s="108" t="n">
        <x:f>'Assumptions'!G54</x:f>
        <x:v>700000</x:v>
      </x:c>
      <x:c r="C59" s="32"/>
      <x:c r="D59" s="32"/>
      <x:c r="E59" s="32"/>
      <x:c r="F59" s="32"/>
      <x:c r="G59" s="32"/>
      <x:c r="H59" s="32"/>
      <x:c r="I59" s="32"/>
      <x:c r="J59" s="32"/>
      <x:c r="K59" s="32"/>
      <x:c r="L59" s="32"/>
    </x:row>
    <x:row r="60">
      <x:c r="A60" s="32" t="str">
        <x:v>Repairs and maintenance</x:v>
      </x:c>
      <x:c r="B60" s="108" t="n">
        <x:f>'Assumptions'!G55</x:f>
        <x:v>650000</x:v>
      </x:c>
      <x:c r="C60" s="32"/>
      <x:c r="D60" s="32"/>
      <x:c r="E60" s="32"/>
      <x:c r="F60" s="32"/>
      <x:c r="G60" s="32"/>
      <x:c r="H60" s="32"/>
      <x:c r="I60" s="32"/>
      <x:c r="J60" s="32"/>
      <x:c r="K60" s="32"/>
      <x:c r="L60" s="32"/>
    </x:row>
    <x:row r="61">
      <x:c r="A61" s="32" t="str">
        <x:v>Utilities</x:v>
      </x:c>
      <x:c r="B61" s="108" t="n">
        <x:f>'Assumptions'!G56</x:f>
        <x:v>400000</x:v>
      </x:c>
      <x:c r="C61" s="32"/>
      <x:c r="D61" s="32"/>
      <x:c r="E61" s="32"/>
      <x:c r="F61" s="32"/>
      <x:c r="G61" s="32"/>
      <x:c r="H61" s="32"/>
      <x:c r="I61" s="32"/>
      <x:c r="J61" s="32"/>
      <x:c r="K61" s="32"/>
      <x:c r="L61" s="32"/>
    </x:row>
    <x:row r="62">
      <x:c r="A62" s="32" t="str">
        <x:v>Security</x:v>
      </x:c>
      <x:c r="B62" s="108" t="n">
        <x:f>'Assumptions'!G57</x:f>
        <x:v>120000</x:v>
      </x:c>
      <x:c r="C62" s="32"/>
      <x:c r="D62" s="32"/>
      <x:c r="E62" s="32"/>
      <x:c r="F62" s="32"/>
      <x:c r="G62" s="32"/>
      <x:c r="H62" s="32"/>
      <x:c r="I62" s="32"/>
      <x:c r="J62" s="32"/>
      <x:c r="K62" s="32"/>
      <x:c r="L62" s="32"/>
    </x:row>
    <x:row r="63">
      <x:c r="A63" s="32" t="str">
        <x:v>Cleaning</x:v>
      </x:c>
      <x:c r="B63" s="108" t="n">
        <x:f>'Assumptions'!G58</x:f>
        <x:v>180000</x:v>
      </x:c>
      <x:c r="C63" s="32"/>
      <x:c r="D63" s="32"/>
      <x:c r="E63" s="32"/>
      <x:c r="F63" s="32"/>
      <x:c r="G63" s="32"/>
      <x:c r="H63" s="32"/>
      <x:c r="I63" s="32"/>
      <x:c r="J63" s="32"/>
      <x:c r="K63" s="32"/>
      <x:c r="L63" s="32"/>
    </x:row>
    <x:row r="64">
      <x:c r="A64" s="32" t="str">
        <x:v>Contract services</x:v>
      </x:c>
      <x:c r="B64" s="108" t="n">
        <x:f>'Assumptions'!G59</x:f>
        <x:v>200000</x:v>
      </x:c>
      <x:c r="C64" s="32"/>
      <x:c r="D64" s="32"/>
      <x:c r="E64" s="32"/>
      <x:c r="F64" s="32"/>
      <x:c r="G64" s="32"/>
      <x:c r="H64" s="32"/>
      <x:c r="I64" s="32"/>
      <x:c r="J64" s="32"/>
      <x:c r="K64" s="32"/>
      <x:c r="L64" s="32"/>
    </x:row>
    <x:row r="65">
      <x:c r="A65" s="32" t="str">
        <x:v>Turnover</x:v>
      </x:c>
      <x:c r="B65" s="108" t="n">
        <x:f>'Assumptions'!G60</x:f>
        <x:v>350000</x:v>
      </x:c>
      <x:c r="C65" s="32"/>
      <x:c r="D65" s="32"/>
      <x:c r="E65" s="32"/>
      <x:c r="F65" s="32"/>
      <x:c r="G65" s="32"/>
      <x:c r="H65" s="32"/>
      <x:c r="I65" s="32"/>
      <x:c r="J65" s="32"/>
      <x:c r="K65" s="32"/>
      <x:c r="L65" s="32"/>
    </x:row>
    <x:row r="66">
      <x:c r="A66" s="32" t="str">
        <x:v>Marketing and leasing</x:v>
      </x:c>
      <x:c r="B66" s="108" t="n">
        <x:f>'Assumptions'!G61</x:f>
        <x:v>200000</x:v>
      </x:c>
      <x:c r="C66" s="32"/>
      <x:c r="D66" s="32"/>
      <x:c r="E66" s="32"/>
      <x:c r="F66" s="32"/>
      <x:c r="G66" s="32"/>
      <x:c r="H66" s="32"/>
      <x:c r="I66" s="32"/>
      <x:c r="J66" s="32"/>
      <x:c r="K66" s="32"/>
      <x:c r="L66" s="32"/>
    </x:row>
    <x:row r="67">
      <x:c r="A67" s="32" t="str">
        <x:v>Administrative</x:v>
      </x:c>
      <x:c r="B67" s="108" t="n">
        <x:f>'Assumptions'!G62</x:f>
        <x:v>180000</x:v>
      </x:c>
      <x:c r="C67" s="32"/>
      <x:c r="D67" s="32"/>
      <x:c r="E67" s="32"/>
      <x:c r="F67" s="32"/>
      <x:c r="G67" s="32"/>
      <x:c r="H67" s="32"/>
      <x:c r="I67" s="32"/>
      <x:c r="J67" s="32"/>
      <x:c r="K67" s="32"/>
      <x:c r="L67" s="32"/>
    </x:row>
    <x:row r="68">
      <x:c r="A68" s="32" t="str">
        <x:v>Ground rent</x:v>
      </x:c>
      <x:c r="B68" s="108" t="n">
        <x:f>'Assumptions'!G63</x:f>
        <x:v>0</x:v>
      </x:c>
      <x:c r="C68" s="32"/>
      <x:c r="D68" s="32"/>
      <x:c r="E68" s="32"/>
      <x:c r="F68" s="32"/>
      <x:c r="G68" s="32"/>
      <x:c r="H68" s="32"/>
      <x:c r="I68" s="32"/>
      <x:c r="J68" s="32"/>
      <x:c r="K68" s="32"/>
      <x:c r="L68" s="32"/>
    </x:row>
    <x:row r="69">
      <x:c r="A69" s="32" t="str">
        <x:v>Retail expense</x:v>
      </x:c>
      <x:c r="B69" s="108" t="n">
        <x:f>'Assumptions'!G64</x:f>
        <x:v>0</x:v>
      </x:c>
      <x:c r="C69" s="32"/>
      <x:c r="D69" s="32"/>
      <x:c r="E69" s="32"/>
      <x:c r="F69" s="32"/>
      <x:c r="G69" s="32"/>
      <x:c r="H69" s="32"/>
      <x:c r="I69" s="32"/>
      <x:c r="J69" s="32"/>
      <x:c r="K69" s="32"/>
      <x:c r="L69" s="32"/>
    </x:row>
    <x:row r="70">
      <x:c r="A70" s="32" t="str">
        <x:v>Furniture replacement</x:v>
      </x:c>
      <x:c r="B70" s="108" t="n">
        <x:f>'Assumptions'!G65</x:f>
        <x:v>200000</x:v>
      </x:c>
      <x:c r="C70" s="32"/>
      <x:c r="D70" s="32"/>
      <x:c r="E70" s="32"/>
      <x:c r="F70" s="32"/>
      <x:c r="G70" s="32"/>
      <x:c r="H70" s="32"/>
      <x:c r="I70" s="32"/>
      <x:c r="J70" s="32"/>
      <x:c r="K70" s="32"/>
      <x:c r="L70" s="32"/>
    </x:row>
    <x:row r="71">
      <x:c r="A71" s="32" t="str">
        <x:v>Management fee</x:v>
      </x:c>
      <x:c r="B71" s="110" t="n">
        <x:f>B48*B29</x:f>
        <x:v>517288.68</x:v>
      </x:c>
      <x:c r="C71" s="32"/>
      <x:c r="D71" s="32"/>
      <x:c r="E71" s="32"/>
      <x:c r="F71" s="32"/>
      <x:c r="G71" s="32"/>
      <x:c r="H71" s="32"/>
      <x:c r="I71" s="32"/>
      <x:c r="J71" s="32"/>
      <x:c r="K71" s="32"/>
      <x:c r="L71" s="32"/>
    </x:row>
    <x:row r="72">
      <x:c r="A72" s="120" t="str">
        <x:v>Total operating expenses</x:v>
      </x:c>
      <x:c r="B72" s="121" t="n">
        <x:f>SUM(B57:B71)</x:f>
        <x:v>6647288.68</x:v>
      </x:c>
      <x:c r="C72" s="32"/>
      <x:c r="D72" s="32"/>
      <x:c r="E72" s="32"/>
      <x:c r="F72" s="32"/>
      <x:c r="G72" s="32"/>
      <x:c r="H72" s="32"/>
      <x:c r="I72" s="32"/>
      <x:c r="J72" s="32"/>
      <x:c r="K72" s="32"/>
      <x:c r="L72" s="32"/>
    </x:row>
    <x:row r="73">
      <x:c r="A73" s="124" t="str">
        <x:v>Net operating income</x:v>
      </x:c>
      <x:c r="B73" s="125" t="n">
        <x:f>B48-B72</x:f>
        <x:v>10595667.32</x:v>
      </x:c>
      <x:c r="C73" s="32"/>
      <x:c r="D73" s="32"/>
      <x:c r="E73" s="32"/>
      <x:c r="F73" s="32"/>
      <x:c r="G73" s="32"/>
      <x:c r="H73" s="32"/>
      <x:c r="I73" s="32"/>
      <x:c r="J73" s="32"/>
      <x:c r="K73" s="32"/>
      <x:c r="L73" s="32"/>
    </x:row>
    <x:row r="74">
      <x:c r="A74" s="32" t="str">
        <x:v>NOI margin</x:v>
      </x:c>
      <x:c r="B74" s="110" t="n">
        <x:f>B73/B48</x:f>
        <x:v>0.6144925104489045</x:v>
      </x:c>
      <x:c r="C74" s="32"/>
      <x:c r="D74" s="32"/>
      <x:c r="E74" s="32"/>
      <x:c r="F74" s="32"/>
      <x:c r="G74" s="32"/>
      <x:c r="H74" s="32"/>
      <x:c r="I74" s="32"/>
      <x:c r="J74" s="32"/>
      <x:c r="K74" s="32"/>
      <x:c r="L74" s="32"/>
    </x:row>
    <x:row r="75">
      <x:c r="A75" s="32" t="str">
        <x:v>NOI per bed</x:v>
      </x:c>
      <x:c r="B75" s="110" t="n">
        <x:f>B73/B6</x:f>
        <x:v>10327.161130604289</x:v>
      </x:c>
      <x:c r="C75" s="32"/>
      <x:c r="D75" s="32"/>
      <x:c r="E75" s="32"/>
      <x:c r="F75" s="32"/>
      <x:c r="G75" s="32"/>
      <x:c r="H75" s="32"/>
      <x:c r="I75" s="32"/>
      <x:c r="J75" s="32"/>
      <x:c r="K75" s="32"/>
      <x:c r="L75" s="32"/>
    </x:row>
    <x:row r="76">
      <x:c r="A76" s="32" t="str">
        <x:v>Replacement reserve</x:v>
      </x:c>
      <x:c r="B76" s="110" t="n">
        <x:f>B6*B30</x:f>
        <x:v>307800</x:v>
      </x:c>
      <x:c r="C76" s="32"/>
      <x:c r="D76" s="32"/>
      <x:c r="E76" s="32"/>
      <x:c r="F76" s="32"/>
      <x:c r="G76" s="32"/>
      <x:c r="H76" s="32"/>
      <x:c r="I76" s="32"/>
      <x:c r="J76" s="32"/>
      <x:c r="K76" s="32"/>
      <x:c r="L76" s="32"/>
    </x:row>
    <x:row r="77">
      <x:c r="A77" s="120" t="str">
        <x:v>Net cash flow after reserve</x:v>
      </x:c>
      <x:c r="B77" s="121" t="n">
        <x:f>B73-B76</x:f>
        <x:v>10287867.32</x:v>
      </x:c>
      <x:c r="C77" s="32"/>
      <x:c r="D77" s="32"/>
      <x:c r="E77" s="32"/>
      <x:c r="F77" s="32"/>
      <x:c r="G77" s="32"/>
      <x:c r="H77" s="32"/>
      <x:c r="I77" s="32"/>
      <x:c r="J77" s="32"/>
      <x:c r="K77" s="32"/>
      <x:c r="L77" s="32"/>
    </x:row>
    <x:row r="78">
      <x:c r="A78" s="32" t="str">
        <x:v>Expense per bed</x:v>
      </x:c>
      <x:c r="B78" s="110" t="n">
        <x:f>B72/B6</x:f>
        <x:v>6478.838869395711</x:v>
      </x:c>
      <x:c r="C78" s="32"/>
      <x:c r="D78" s="32"/>
      <x:c r="E78" s="32"/>
      <x:c r="F78" s="32"/>
      <x:c r="G78" s="32"/>
      <x:c r="H78" s="32"/>
      <x:c r="I78" s="32"/>
      <x:c r="J78" s="32"/>
      <x:c r="K78" s="32"/>
      <x:c r="L78" s="32"/>
    </x:row>
    <x:row r="79">
      <x:c r="A79" s="32" t="str">
        <x:v>Break-even occupancy</x:v>
      </x:c>
      <x:c r="B79" s="106" t="n">
        <x:f>MAX(0,(B72+B76-B47)/B34)</x:f>
        <x:v>0.36183564698783993</x:v>
      </x:c>
      <x:c r="C79" s="32"/>
      <x:c r="D79" s="32"/>
      <x:c r="E79" s="32"/>
      <x:c r="F79" s="32"/>
      <x:c r="G79" s="32"/>
      <x:c r="H79" s="32"/>
      <x:c r="I79" s="32"/>
      <x:c r="J79" s="32"/>
      <x:c r="K79" s="32"/>
      <x:c r="L79" s="32"/>
    </x:row>
    <x:row r="80">
      <x:c r="A80" s="32"/>
      <x:c r="B80" s="32"/>
      <x:c r="C80" s="32"/>
      <x:c r="D80" s="32"/>
      <x:c r="E80" s="32"/>
      <x:c r="F80" s="32"/>
      <x:c r="G80" s="32"/>
      <x:c r="H80" s="32"/>
      <x:c r="I80" s="32"/>
      <x:c r="J80" s="32"/>
      <x:c r="K80" s="32"/>
      <x:c r="L80" s="32"/>
    </x:row>
    <x:row r="81" ht="19" customHeight="1">
      <x:c r="A81" s="51" t="str">
        <x:v>Acquisition basis and current value</x:v>
      </x:c>
      <x:c r="B81" s="51"/>
      <x:c r="C81" s="51"/>
      <x:c r="D81" s="51"/>
      <x:c r="E81" s="51"/>
      <x:c r="F81" s="51"/>
      <x:c r="G81" s="51"/>
      <x:c r="H81" s="51"/>
      <x:c r="I81" s="51"/>
      <x:c r="J81" s="51"/>
      <x:c r="K81" s="51"/>
      <x:c r="L81" s="51"/>
    </x:row>
    <x:row r="82">
      <x:c r="A82" s="32" t="str">
        <x:v>Basis - low</x:v>
      </x:c>
      <x:c r="B82" s="108" t="n">
        <x:f>'Assumptions'!G30</x:f>
        <x:v>82000000</x:v>
      </x:c>
      <x:c r="C82" s="32"/>
      <x:c r="D82" s="32"/>
      <x:c r="E82" s="32"/>
      <x:c r="F82" s="32"/>
      <x:c r="G82" s="32"/>
      <x:c r="H82" s="32"/>
      <x:c r="I82" s="32"/>
      <x:c r="J82" s="32"/>
      <x:c r="K82" s="32"/>
      <x:c r="L82" s="32"/>
    </x:row>
    <x:row r="83">
      <x:c r="A83" s="32" t="str">
        <x:v>Basis - central</x:v>
      </x:c>
      <x:c r="B83" s="108" t="n">
        <x:f>'Assumptions'!G31</x:f>
        <x:v>86200000</x:v>
      </x:c>
      <x:c r="C83" s="32"/>
      <x:c r="D83" s="32"/>
      <x:c r="E83" s="32"/>
      <x:c r="F83" s="32"/>
      <x:c r="G83" s="32"/>
      <x:c r="H83" s="32"/>
      <x:c r="I83" s="32"/>
      <x:c r="J83" s="32"/>
      <x:c r="K83" s="32"/>
      <x:c r="L83" s="32"/>
    </x:row>
    <x:row r="84">
      <x:c r="A84" s="32" t="str">
        <x:v>Basis - high</x:v>
      </x:c>
      <x:c r="B84" s="108" t="n">
        <x:f>'Assumptions'!G32</x:f>
        <x:v>92000000</x:v>
      </x:c>
      <x:c r="C84" s="32"/>
      <x:c r="D84" s="32"/>
      <x:c r="E84" s="32"/>
      <x:c r="F84" s="32"/>
      <x:c r="G84" s="32"/>
      <x:c r="H84" s="32"/>
      <x:c r="I84" s="32"/>
      <x:c r="J84" s="32"/>
      <x:c r="K84" s="32"/>
      <x:c r="L84" s="32"/>
    </x:row>
    <x:row r="85">
      <x:c r="A85" s="32" t="str">
        <x:v>Cap rate - low</x:v>
      </x:c>
      <x:c r="B85" s="104" t="n">
        <x:f>'Assumptions'!G33</x:f>
        <x:v>0.055</x:v>
      </x:c>
      <x:c r="C85" s="32"/>
      <x:c r="D85" s="32"/>
      <x:c r="E85" s="32"/>
      <x:c r="F85" s="32"/>
      <x:c r="G85" s="32"/>
      <x:c r="H85" s="32"/>
      <x:c r="I85" s="32"/>
      <x:c r="J85" s="32"/>
      <x:c r="K85" s="32"/>
      <x:c r="L85" s="32"/>
    </x:row>
    <x:row r="86">
      <x:c r="A86" s="32" t="str">
        <x:v>Cap rate - central</x:v>
      </x:c>
      <x:c r="B86" s="104" t="n">
        <x:f>'Assumptions'!G34</x:f>
        <x:v>0.06</x:v>
      </x:c>
      <x:c r="C86" s="32"/>
      <x:c r="D86" s="32"/>
      <x:c r="E86" s="32"/>
      <x:c r="F86" s="32"/>
      <x:c r="G86" s="32"/>
      <x:c r="H86" s="32"/>
      <x:c r="I86" s="32"/>
      <x:c r="J86" s="32"/>
      <x:c r="K86" s="32"/>
      <x:c r="L86" s="32"/>
    </x:row>
    <x:row r="87">
      <x:c r="A87" s="32" t="str">
        <x:v>Cap rate - high</x:v>
      </x:c>
      <x:c r="B87" s="104" t="n">
        <x:f>'Assumptions'!G35</x:f>
        <x:v>0.065</x:v>
      </x:c>
      <x:c r="C87" s="32"/>
      <x:c r="D87" s="32"/>
      <x:c r="E87" s="32"/>
      <x:c r="F87" s="32"/>
      <x:c r="G87" s="32"/>
      <x:c r="H87" s="32"/>
      <x:c r="I87" s="32"/>
      <x:c r="J87" s="32"/>
      <x:c r="K87" s="32"/>
      <x:c r="L87" s="32"/>
    </x:row>
    <x:row r="88">
      <x:c r="A88" s="120" t="str">
        <x:v>Current value - low</x:v>
      </x:c>
      <x:c r="B88" s="121" t="n">
        <x:f>B73/B87</x:f>
        <x:v>163010266.46153846</x:v>
      </x:c>
      <x:c r="C88" s="32"/>
      <x:c r="D88" s="32"/>
      <x:c r="E88" s="32"/>
      <x:c r="F88" s="32"/>
      <x:c r="G88" s="32"/>
      <x:c r="H88" s="32"/>
      <x:c r="I88" s="32"/>
      <x:c r="J88" s="32"/>
      <x:c r="K88" s="32"/>
      <x:c r="L88" s="32"/>
    </x:row>
    <x:row r="89">
      <x:c r="A89" s="124" t="str">
        <x:v>Current value - central</x:v>
      </x:c>
      <x:c r="B89" s="125" t="n">
        <x:f>B73/B86</x:f>
        <x:v>176594455.33333334</x:v>
      </x:c>
      <x:c r="C89" s="32"/>
      <x:c r="D89" s="32"/>
      <x:c r="E89" s="32"/>
      <x:c r="F89" s="32"/>
      <x:c r="G89" s="32"/>
      <x:c r="H89" s="32"/>
      <x:c r="I89" s="32"/>
      <x:c r="J89" s="32"/>
      <x:c r="K89" s="32"/>
      <x:c r="L89" s="32"/>
    </x:row>
    <x:row r="90">
      <x:c r="A90" s="124" t="str">
        <x:v>Current value - high</x:v>
      </x:c>
      <x:c r="B90" s="125" t="n">
        <x:f>B73/B85</x:f>
        <x:v>192648496.72727272</x:v>
      </x:c>
      <x:c r="C90" s="32"/>
      <x:c r="D90" s="32"/>
      <x:c r="E90" s="32"/>
      <x:c r="F90" s="32"/>
      <x:c r="G90" s="32"/>
      <x:c r="H90" s="32"/>
      <x:c r="I90" s="32"/>
      <x:c r="J90" s="32"/>
      <x:c r="K90" s="32"/>
      <x:c r="L90" s="32"/>
    </x:row>
    <x:row r="91">
      <x:c r="A91" s="32" t="str">
        <x:v>Central value per bed</x:v>
      </x:c>
      <x:c r="B91" s="110" t="n">
        <x:f>B89/B6</x:f>
        <x:v>172119.35217673815</x:v>
      </x:c>
      <x:c r="C91" s="32"/>
      <x:c r="D91" s="32"/>
      <x:c r="E91" s="32"/>
      <x:c r="F91" s="32"/>
      <x:c r="G91" s="32"/>
      <x:c r="H91" s="32"/>
      <x:c r="I91" s="32"/>
      <x:c r="J91" s="32"/>
      <x:c r="K91" s="32"/>
      <x:c r="L91" s="32"/>
    </x:row>
    <x:row r="92">
      <x:c r="A92" s="32"/>
      <x:c r="B92" s="32"/>
      <x:c r="C92" s="32"/>
      <x:c r="D92" s="32"/>
      <x:c r="E92" s="32"/>
      <x:c r="F92" s="32"/>
      <x:c r="G92" s="32"/>
      <x:c r="H92" s="32"/>
      <x:c r="I92" s="32"/>
      <x:c r="J92" s="32"/>
      <x:c r="K92" s="32"/>
      <x:c r="L92" s="32"/>
    </x:row>
    <x:row r="93" ht="19" customHeight="1">
      <x:c r="A93" s="51" t="str">
        <x:v>Capital structure and cash flow to equity</x:v>
      </x:c>
      <x:c r="B93" s="51"/>
      <x:c r="C93" s="51"/>
      <x:c r="D93" s="51"/>
      <x:c r="E93" s="51"/>
      <x:c r="F93" s="51"/>
      <x:c r="G93" s="51"/>
      <x:c r="H93" s="51"/>
      <x:c r="I93" s="51"/>
      <x:c r="J93" s="51"/>
      <x:c r="K93" s="51"/>
      <x:c r="L93" s="51"/>
    </x:row>
    <x:row r="94">
      <x:c r="A94" s="32" t="str">
        <x:v>Debt balance</x:v>
      </x:c>
      <x:c r="B94" s="108" t="n">
        <x:f>'Assumptions'!G36</x:f>
        <x:v>38790000</x:v>
      </x:c>
      <x:c r="C94" s="32"/>
      <x:c r="D94" s="32"/>
      <x:c r="E94" s="32"/>
      <x:c r="F94" s="32"/>
      <x:c r="G94" s="32"/>
      <x:c r="H94" s="32"/>
      <x:c r="I94" s="32"/>
      <x:c r="J94" s="32"/>
      <x:c r="K94" s="32"/>
      <x:c r="L94" s="32"/>
    </x:row>
    <x:row r="95">
      <x:c r="A95" s="32" t="str">
        <x:v>Debt rate</x:v>
      </x:c>
      <x:c r="B95" s="104" t="n">
        <x:f>'Assumptions'!G37</x:f>
        <x:v>0.0625</x:v>
      </x:c>
      <x:c r="C95" s="32"/>
      <x:c r="D95" s="32"/>
      <x:c r="E95" s="32"/>
      <x:c r="F95" s="32"/>
      <x:c r="G95" s="32"/>
      <x:c r="H95" s="32"/>
      <x:c r="I95" s="32"/>
      <x:c r="J95" s="32"/>
      <x:c r="K95" s="32"/>
      <x:c r="L95" s="32"/>
    </x:row>
    <x:row r="96">
      <x:c r="A96" s="32" t="str">
        <x:v>Amortization years (0 = IO)</x:v>
      </x:c>
      <x:c r="B96" s="91" t="n">
        <x:f>'Assumptions'!G38</x:f>
        <x:v>30</x:v>
      </x:c>
      <x:c r="C96" s="32"/>
      <x:c r="D96" s="32"/>
      <x:c r="E96" s="32"/>
      <x:c r="F96" s="32"/>
      <x:c r="G96" s="32"/>
      <x:c r="H96" s="32"/>
      <x:c r="I96" s="32"/>
      <x:c r="J96" s="32"/>
      <x:c r="K96" s="32"/>
      <x:c r="L96" s="32"/>
    </x:row>
    <x:row r="97">
      <x:c r="A97" s="32" t="str">
        <x:v>Maturity</x:v>
      </x:c>
      <x:c r="B97" s="91" t="str">
        <x:f>'Assumptions'!G39</x:f>
        <x:v>Not disclosed</x:v>
      </x:c>
      <x:c r="C97" s="32"/>
      <x:c r="D97" s="32"/>
      <x:c r="E97" s="32"/>
      <x:c r="F97" s="32"/>
      <x:c r="G97" s="32"/>
      <x:c r="H97" s="32"/>
      <x:c r="I97" s="32"/>
      <x:c r="J97" s="32"/>
      <x:c r="K97" s="32"/>
      <x:c r="L97" s="32"/>
    </x:row>
    <x:row r="98">
      <x:c r="A98" s="32" t="str">
        <x:v>Annual debt service</x:v>
      </x:c>
      <x:c r="B98" s="108" t="n">
        <x:f>IF(B96=0,B94*B95,-PMT(B95/12,B96*12,B94)*12)</x:f>
        <x:v>2866040.4245447675</x:v>
      </x:c>
      <x:c r="C98" s="32"/>
      <x:c r="D98" s="32"/>
      <x:c r="E98" s="32"/>
      <x:c r="F98" s="32"/>
      <x:c r="G98" s="32"/>
      <x:c r="H98" s="32"/>
      <x:c r="I98" s="32"/>
      <x:c r="J98" s="32"/>
      <x:c r="K98" s="32"/>
      <x:c r="L98" s="32"/>
    </x:row>
    <x:row r="99">
      <x:c r="A99" s="32" t="str">
        <x:v>Preferred-equity balance</x:v>
      </x:c>
      <x:c r="B99" s="108" t="n">
        <x:f>'Assumptions'!G41</x:f>
        <x:v>0</x:v>
      </x:c>
      <x:c r="C99" s="32"/>
      <x:c r="D99" s="32"/>
      <x:c r="E99" s="32"/>
      <x:c r="F99" s="32"/>
      <x:c r="G99" s="32"/>
      <x:c r="H99" s="32"/>
      <x:c r="I99" s="32"/>
      <x:c r="J99" s="32"/>
      <x:c r="K99" s="32"/>
      <x:c r="L99" s="32"/>
    </x:row>
    <x:row r="100">
      <x:c r="A100" s="32" t="str">
        <x:v>Preferred current-pay rate</x:v>
      </x:c>
      <x:c r="B100" s="104" t="n">
        <x:f>'Assumptions'!G42</x:f>
        <x:v>0</x:v>
      </x:c>
      <x:c r="C100" s="32"/>
      <x:c r="D100" s="32"/>
      <x:c r="E100" s="32"/>
      <x:c r="F100" s="32"/>
      <x:c r="G100" s="32"/>
      <x:c r="H100" s="32"/>
      <x:c r="I100" s="32"/>
      <x:c r="J100" s="32"/>
      <x:c r="K100" s="32"/>
      <x:c r="L100" s="32"/>
    </x:row>
    <x:row r="101">
      <x:c r="A101" s="32" t="str">
        <x:v>Preferred accrual rate</x:v>
      </x:c>
      <x:c r="B101" s="104" t="n">
        <x:f>'Assumptions'!G43</x:f>
        <x:v>0</x:v>
      </x:c>
      <x:c r="C101" s="32"/>
      <x:c r="D101" s="32"/>
      <x:c r="E101" s="32"/>
      <x:c r="F101" s="32"/>
      <x:c r="G101" s="32"/>
      <x:c r="H101" s="32"/>
      <x:c r="I101" s="32"/>
      <x:c r="J101" s="32"/>
      <x:c r="K101" s="32"/>
      <x:c r="L101" s="32"/>
    </x:row>
    <x:row r="102">
      <x:c r="A102" s="32" t="str">
        <x:v>Preferred current pay</x:v>
      </x:c>
      <x:c r="B102" s="110" t="n">
        <x:f>B99*B100</x:f>
        <x:v>0</x:v>
      </x:c>
      <x:c r="C102" s="32"/>
      <x:c r="D102" s="32"/>
      <x:c r="E102" s="32"/>
      <x:c r="F102" s="32"/>
      <x:c r="G102" s="32"/>
      <x:c r="H102" s="32"/>
      <x:c r="I102" s="32"/>
      <x:c r="J102" s="32"/>
      <x:c r="K102" s="32"/>
      <x:c r="L102" s="32"/>
    </x:row>
    <x:row r="103">
      <x:c r="A103" s="120" t="str">
        <x:v>DSCR</x:v>
      </x:c>
      <x:c r="B103" s="130" t="n">
        <x:f>B73/B98</x:f>
        <x:v>3.6969706460727894</x:v>
      </x:c>
      <x:c r="C103" s="32"/>
      <x:c r="D103" s="32"/>
      <x:c r="E103" s="32"/>
      <x:c r="F103" s="32"/>
      <x:c r="G103" s="32"/>
      <x:c r="H103" s="32"/>
      <x:c r="I103" s="32"/>
      <x:c r="J103" s="32"/>
      <x:c r="K103" s="32"/>
      <x:c r="L103" s="32"/>
    </x:row>
    <x:row r="104">
      <x:c r="A104" s="124" t="str">
        <x:v>Debt yield</x:v>
      </x:c>
      <x:c r="B104" s="131" t="n">
        <x:f>B73/B94</x:f>
        <x:v>0.2731546099510183</x:v>
      </x:c>
      <x:c r="C104" s="32"/>
      <x:c r="D104" s="32"/>
      <x:c r="E104" s="32"/>
      <x:c r="F104" s="32"/>
      <x:c r="G104" s="32"/>
      <x:c r="H104" s="32"/>
      <x:c r="I104" s="32"/>
      <x:c r="J104" s="32"/>
      <x:c r="K104" s="32"/>
      <x:c r="L104" s="32"/>
    </x:row>
    <x:row r="105">
      <x:c r="A105" s="124" t="str">
        <x:v>Current LTV</x:v>
      </x:c>
      <x:c r="B105" s="131" t="n">
        <x:f>B94/B89</x:f>
        <x:v>0.2196558206019628</x:v>
      </x:c>
      <x:c r="C105" s="32"/>
      <x:c r="D105" s="32"/>
      <x:c r="E105" s="32"/>
      <x:c r="F105" s="32"/>
      <x:c r="G105" s="32"/>
      <x:c r="H105" s="32"/>
      <x:c r="I105" s="32"/>
      <x:c r="J105" s="32"/>
      <x:c r="K105" s="32"/>
      <x:c r="L105" s="32"/>
    </x:row>
    <x:row r="106">
      <x:c r="A106" s="124" t="str">
        <x:v>Equity before preferred claim</x:v>
      </x:c>
      <x:c r="B106" s="125" t="n">
        <x:f>B89-B94</x:f>
        <x:v>137804455.33333334</x:v>
      </x:c>
      <x:c r="C106" s="32"/>
      <x:c r="D106" s="32"/>
      <x:c r="E106" s="32"/>
      <x:c r="F106" s="32"/>
      <x:c r="G106" s="32"/>
      <x:c r="H106" s="32"/>
      <x:c r="I106" s="32"/>
      <x:c r="J106" s="32"/>
      <x:c r="K106" s="32"/>
      <x:c r="L106" s="32"/>
    </x:row>
    <x:row r="107">
      <x:c r="A107" s="124" t="str">
        <x:v>Common-equity value</x:v>
      </x:c>
      <x:c r="B107" s="125" t="n">
        <x:f>B106-B99</x:f>
        <x:v>137804455.33333334</x:v>
      </x:c>
      <x:c r="C107" s="32"/>
      <x:c r="D107" s="32"/>
      <x:c r="E107" s="32"/>
      <x:c r="F107" s="32"/>
      <x:c r="G107" s="32"/>
      <x:c r="H107" s="32"/>
      <x:c r="I107" s="32"/>
      <x:c r="J107" s="32"/>
      <x:c r="K107" s="32"/>
      <x:c r="L107" s="32"/>
    </x:row>
    <x:row r="108">
      <x:c r="A108" s="124" t="str">
        <x:v>Cash flow to common equity</x:v>
      </x:c>
      <x:c r="B108" s="125" t="n">
        <x:f>B77-B98-B102</x:f>
        <x:v>7421826.895455233</x:v>
      </x:c>
      <x:c r="C108" s="32"/>
      <x:c r="D108" s="32"/>
      <x:c r="E108" s="32"/>
      <x:c r="F108" s="32"/>
      <x:c r="G108" s="32"/>
      <x:c r="H108" s="32"/>
      <x:c r="I108" s="32"/>
      <x:c r="J108" s="32"/>
      <x:c r="K108" s="32"/>
      <x:c r="L108" s="32"/>
    </x:row>
    <x:row r="109">
      <x:c r="A109" s="124" t="str">
        <x:v>Cash-on-cash return</x:v>
      </x:c>
      <x:c r="B109" s="131" t="n">
        <x:f>IF(B107&gt;0,B108/B107,"")</x:f>
        <x:v>0.05385767011307926</x:v>
      </x:c>
      <x:c r="C109" s="32"/>
      <x:c r="D109" s="32"/>
      <x:c r="E109" s="32"/>
      <x:c r="F109" s="32"/>
      <x:c r="G109" s="32"/>
      <x:c r="H109" s="32"/>
      <x:c r="I109" s="32"/>
      <x:c r="J109" s="32"/>
      <x:c r="K109" s="32"/>
      <x:c r="L109" s="32"/>
    </x:row>
    <x:row r="110">
      <x:c r="A110" s="32"/>
      <x:c r="B110" s="32"/>
      <x:c r="C110" s="32"/>
      <x:c r="D110" s="32"/>
      <x:c r="E110" s="32"/>
      <x:c r="F110" s="32"/>
      <x:c r="G110" s="32"/>
      <x:c r="H110" s="32"/>
      <x:c r="I110" s="32"/>
      <x:c r="J110" s="32"/>
      <x:c r="K110" s="32"/>
      <x:c r="L110" s="32"/>
    </x:row>
    <x:row r="111" ht="19" customHeight="1">
      <x:c r="A111" s="51" t="str">
        <x:v>Refinancing test: +200 bps, max 55% LTV, min 1.30x DSCR</x:v>
      </x:c>
      <x:c r="B111" s="51"/>
      <x:c r="C111" s="51"/>
      <x:c r="D111" s="51"/>
      <x:c r="E111" s="51"/>
      <x:c r="F111" s="51"/>
      <x:c r="G111" s="51"/>
      <x:c r="H111" s="51"/>
      <x:c r="I111" s="51"/>
      <x:c r="J111" s="51"/>
      <x:c r="K111" s="51"/>
      <x:c r="L111" s="51"/>
    </x:row>
    <x:row r="112">
      <x:c r="A112" s="32" t="str">
        <x:v>Refinance rate</x:v>
      </x:c>
      <x:c r="B112" s="106" t="n">
        <x:f>B95+2.00%</x:f>
        <x:v>0.0825</x:v>
      </x:c>
      <x:c r="C112" s="32"/>
      <x:c r="D112" s="32"/>
      <x:c r="E112" s="32"/>
      <x:c r="F112" s="32"/>
      <x:c r="G112" s="32"/>
      <x:c r="H112" s="32"/>
      <x:c r="I112" s="32"/>
      <x:c r="J112" s="32"/>
      <x:c r="K112" s="32"/>
      <x:c r="L112" s="32"/>
    </x:row>
    <x:row r="113">
      <x:c r="A113" s="32" t="str">
        <x:v>Mortgage constant</x:v>
      </x:c>
      <x:c r="B113" s="106" t="n">
        <x:f>-PMT(B112/12,30*12,1)*12</x:f>
        <x:v>0.09015199248611086</x:v>
      </x:c>
      <x:c r="C113" s="32"/>
      <x:c r="D113" s="32"/>
      <x:c r="E113" s="32"/>
      <x:c r="F113" s="32"/>
      <x:c r="G113" s="32"/>
      <x:c r="H113" s="32"/>
      <x:c r="I113" s="32"/>
      <x:c r="J113" s="32"/>
      <x:c r="K113" s="32"/>
      <x:c r="L113" s="32"/>
    </x:row>
    <x:row r="114">
      <x:c r="A114" s="32" t="str">
        <x:v>Maximum LTV proceeds</x:v>
      </x:c>
      <x:c r="B114" s="110" t="n">
        <x:f>B89*55%</x:f>
        <x:v>97126950.43333335</x:v>
      </x:c>
      <x:c r="C114" s="32"/>
      <x:c r="D114" s="32"/>
      <x:c r="E114" s="32"/>
      <x:c r="F114" s="32"/>
      <x:c r="G114" s="32"/>
      <x:c r="H114" s="32"/>
      <x:c r="I114" s="32"/>
      <x:c r="J114" s="32"/>
      <x:c r="K114" s="32"/>
      <x:c r="L114" s="32"/>
    </x:row>
    <x:row r="115">
      <x:c r="A115" s="32" t="str">
        <x:v>Minimum DSCR proceeds</x:v>
      </x:c>
      <x:c r="B115" s="110" t="n">
        <x:f>MAX(0,B73/(1.30*B113))</x:f>
        <x:v>90408576.65273033</x:v>
      </x:c>
      <x:c r="C115" s="32"/>
      <x:c r="D115" s="32"/>
      <x:c r="E115" s="32"/>
      <x:c r="F115" s="32"/>
      <x:c r="G115" s="32"/>
      <x:c r="H115" s="32"/>
      <x:c r="I115" s="32"/>
      <x:c r="J115" s="32"/>
      <x:c r="K115" s="32"/>
      <x:c r="L115" s="32"/>
    </x:row>
    <x:row r="116">
      <x:c r="A116" s="120" t="str">
        <x:v>Refinance proceeds</x:v>
      </x:c>
      <x:c r="B116" s="121" t="n">
        <x:f>MIN(B114,B115)</x:f>
        <x:v>90408576.65273033</x:v>
      </x:c>
      <x:c r="C116" s="32"/>
      <x:c r="D116" s="32"/>
      <x:c r="E116" s="32"/>
      <x:c r="F116" s="32"/>
      <x:c r="G116" s="32"/>
      <x:c r="H116" s="32"/>
      <x:c r="I116" s="32"/>
      <x:c r="J116" s="32"/>
      <x:c r="K116" s="32"/>
      <x:c r="L116" s="32"/>
    </x:row>
    <x:row r="117">
      <x:c r="A117" s="124" t="str">
        <x:v>Required equity paydown</x:v>
      </x:c>
      <x:c r="B117" s="125" t="n">
        <x:f>MAX(0,B94-B116)</x:f>
        <x:v>0</x:v>
      </x:c>
      <x:c r="C117" s="32"/>
      <x:c r="D117" s="32"/>
      <x:c r="E117" s="32"/>
      <x:c r="F117" s="32"/>
      <x:c r="G117" s="32"/>
      <x:c r="H117" s="32"/>
      <x:c r="I117" s="32"/>
      <x:c r="J117" s="32"/>
      <x:c r="K117" s="32"/>
      <x:c r="L117" s="32"/>
    </x:row>
    <x:row r="118">
      <x:c r="A118" s="124" t="str">
        <x:v>Refinance DSCR</x:v>
      </x:c>
      <x:c r="B118" s="134" t="n">
        <x:f>IF(B116&gt;0,B73/(B116*B113),"")</x:f>
        <x:v>1.3</x:v>
      </x:c>
      <x:c r="C118" s="32"/>
      <x:c r="D118" s="32"/>
      <x:c r="E118" s="32"/>
      <x:c r="F118" s="32"/>
      <x:c r="G118" s="32"/>
      <x:c r="H118" s="32"/>
      <x:c r="I118" s="32"/>
      <x:c r="J118" s="32"/>
      <x:c r="K118" s="32"/>
      <x:c r="L118" s="32"/>
    </x:row>
    <x:row r="119">
      <x:c r="A119" s="32"/>
      <x:c r="B119" s="32"/>
      <x:c r="C119" s="32"/>
      <x:c r="D119" s="32"/>
      <x:c r="E119" s="32"/>
      <x:c r="F119" s="32"/>
      <x:c r="G119" s="32"/>
      <x:c r="H119" s="32"/>
      <x:c r="I119" s="32"/>
      <x:c r="J119" s="32"/>
      <x:c r="K119" s="32"/>
      <x:c r="L119" s="32"/>
    </x:row>
    <x:row r="120" ht="19" customHeight="1">
      <x:c r="A120" s="51" t="str">
        <x:v>Normalized 10-year hold model (central basis)</x:v>
      </x:c>
      <x:c r="B120" s="51"/>
      <x:c r="C120" s="51"/>
      <x:c r="D120" s="51"/>
      <x:c r="E120" s="51"/>
      <x:c r="F120" s="51"/>
      <x:c r="G120" s="51"/>
      <x:c r="H120" s="51"/>
      <x:c r="I120" s="51"/>
      <x:c r="J120" s="51"/>
      <x:c r="K120" s="51"/>
      <x:c r="L120" s="51"/>
    </x:row>
    <x:row r="121">
      <x:c r="A121" s="24" t="str">
        <x:v>Year</x:v>
      </x:c>
      <x:c r="B121" s="24" t="n">
        <x:v>0</x:v>
      </x:c>
      <x:c r="C121" s="24" t="n">
        <x:v>1</x:v>
      </x:c>
      <x:c r="D121" s="24" t="n">
        <x:v>2</x:v>
      </x:c>
      <x:c r="E121" s="24" t="n">
        <x:v>3</x:v>
      </x:c>
      <x:c r="F121" s="24" t="n">
        <x:v>4</x:v>
      </x:c>
      <x:c r="G121" s="24" t="n">
        <x:v>5</x:v>
      </x:c>
      <x:c r="H121" s="24" t="n">
        <x:v>6</x:v>
      </x:c>
      <x:c r="I121" s="24" t="n">
        <x:v>7</x:v>
      </x:c>
      <x:c r="J121" s="24" t="n">
        <x:v>8</x:v>
      </x:c>
      <x:c r="K121" s="24" t="n">
        <x:v>9</x:v>
      </x:c>
      <x:c r="L121" s="24" t="n">
        <x:v>10</x:v>
      </x:c>
    </x:row>
    <x:row r="122">
      <x:c r="A122" s="32" t="str">
        <x:v>NOI</x:v>
      </x:c>
      <x:c r="B122" s="110" t="n">
        <x:v>0</x:v>
      </x:c>
      <x:c r="C122" s="110" t="n">
        <x:f>B73</x:f>
        <x:v>10595667.32</x:v>
      </x:c>
      <x:c r="D122" s="110" t="n">
        <x:f>C122*(1+'Assumptions'!G44)</x:f>
        <x:v>10860559.002999999</x:v>
      </x:c>
      <x:c r="E122" s="110" t="n">
        <x:f>D122*(1+'Assumptions'!G44)</x:f>
        <x:v>11132072.978074998</x:v>
      </x:c>
      <x:c r="F122" s="110" t="n">
        <x:f>E122*(1+'Assumptions'!G44)</x:f>
        <x:v>11410374.80252687</x:v>
      </x:c>
      <x:c r="G122" s="110" t="n">
        <x:f>F122*(1+'Assumptions'!G44)</x:f>
        <x:v>11695634.172590042</x:v>
      </x:c>
      <x:c r="H122" s="110" t="n">
        <x:f>G122*(1+'Assumptions'!G44)</x:f>
        <x:v>11988025.026904792</x:v>
      </x:c>
      <x:c r="I122" s="110" t="n">
        <x:f>H122*(1+'Assumptions'!G44)</x:f>
        <x:v>12287725.65257741</x:v>
      </x:c>
      <x:c r="J122" s="110" t="n">
        <x:f>I122*(1+'Assumptions'!G44)</x:f>
        <x:v>12594918.793891843</x:v>
      </x:c>
      <x:c r="K122" s="110" t="n">
        <x:f>J122*(1+'Assumptions'!G44)</x:f>
        <x:v>12909791.763739139</x:v>
      </x:c>
      <x:c r="L122" s="110" t="n">
        <x:f>K122*(1+'Assumptions'!G44)</x:f>
        <x:v>13232536.557832615</x:v>
      </x:c>
    </x:row>
    <x:row r="123">
      <x:c r="A123" s="32" t="str">
        <x:v>Replacement reserve</x:v>
      </x:c>
      <x:c r="B123" s="110" t="n">
        <x:v>0</x:v>
      </x:c>
      <x:c r="C123" s="110" t="n">
        <x:f>B76</x:f>
        <x:v>307800</x:v>
      </x:c>
      <x:c r="D123" s="110" t="n">
        <x:f>C123*(1+'Assumptions'!G45)</x:f>
        <x:v>317034</x:v>
      </x:c>
      <x:c r="E123" s="110" t="n">
        <x:f>D123*(1+'Assumptions'!G45)</x:f>
        <x:v>326545.02</x:v>
      </x:c>
      <x:c r="F123" s="110" t="n">
        <x:f>E123*(1+'Assumptions'!G45)</x:f>
        <x:v>336341.3706</x:v>
      </x:c>
      <x:c r="G123" s="110" t="n">
        <x:f>F123*(1+'Assumptions'!G45)</x:f>
        <x:v>346431.61171800003</x:v>
      </x:c>
      <x:c r="H123" s="110" t="n">
        <x:f>G123*(1+'Assumptions'!G45)</x:f>
        <x:v>356824.56006954005</x:v>
      </x:c>
      <x:c r="I123" s="110" t="n">
        <x:f>H123*(1+'Assumptions'!G45)</x:f>
        <x:v>367529.2968716263</x:v>
      </x:c>
      <x:c r="J123" s="110" t="n">
        <x:f>I123*(1+'Assumptions'!G45)</x:f>
        <x:v>378555.17577777506</x:v>
      </x:c>
      <x:c r="K123" s="110" t="n">
        <x:f>J123*(1+'Assumptions'!G45)</x:f>
        <x:v>389911.8310511083</x:v>
      </x:c>
      <x:c r="L123" s="110" t="n">
        <x:f>K123*(1+'Assumptions'!G45)</x:f>
        <x:v>401609.1859826416</x:v>
      </x:c>
    </x:row>
    <x:row r="124">
      <x:c r="A124" s="120" t="str">
        <x:v>Unlevered cash flow</x:v>
      </x:c>
      <x:c r="B124" s="121" t="n">
        <x:f>-B83</x:f>
        <x:v>-86200000</x:v>
      </x:c>
      <x:c r="C124" s="121" t="n">
        <x:f>C122-C123</x:f>
        <x:v>10287867.32</x:v>
      </x:c>
      <x:c r="D124" s="121" t="n">
        <x:f>D122-D123</x:f>
        <x:v>10543525.002999999</x:v>
      </x:c>
      <x:c r="E124" s="121" t="n">
        <x:f>E122-E123</x:f>
        <x:v>10805527.958074998</x:v>
      </x:c>
      <x:c r="F124" s="121" t="n">
        <x:f>F122-F123</x:f>
        <x:v>11074033.43192687</x:v>
      </x:c>
      <x:c r="G124" s="121" t="n">
        <x:f>G122-G123</x:f>
        <x:v>11349202.56087204</x:v>
      </x:c>
      <x:c r="H124" s="121" t="n">
        <x:f>H122-H123</x:f>
        <x:v>11631200.466835251</x:v>
      </x:c>
      <x:c r="I124" s="121" t="n">
        <x:f>I122-I123</x:f>
        <x:v>11920196.355705783</x:v>
      </x:c>
      <x:c r="J124" s="121" t="n">
        <x:f>J122-J123</x:f>
        <x:v>12216363.61811407</x:v>
      </x:c>
      <x:c r="K124" s="121" t="n">
        <x:f>K122-K123</x:f>
        <x:v>12519879.932688031</x:v>
      </x:c>
      <x:c r="L124" s="121" t="n">
        <x:f>L122-L123+L131*(1-2.0%)</x:f>
        <x:v>225504254.92933577</x:v>
      </x:c>
    </x:row>
    <x:row r="125">
      <x:c r="A125" s="32" t="str">
        <x:v>Opening debt balance</x:v>
      </x:c>
      <x:c r="B125" s="110" t="n">
        <x:f>B83*'Assumptions'!G46</x:f>
        <x:v>38790000</x:v>
      </x:c>
      <x:c r="C125" s="110" t="n">
        <x:f>B125</x:f>
        <x:v>38790000</x:v>
      </x:c>
      <x:c r="D125" s="110" t="n">
        <x:f>C127</x:f>
        <x:v>38335460.45511035</x:v>
      </x:c>
      <x:c r="E125" s="110" t="n">
        <x:f>D127</x:f>
        <x:v>37851684.10188306</x:v>
      </x:c>
      <x:c r="F125" s="110" t="n">
        <x:f>E127</x:f>
        <x:v>37336790.37575254</x:v>
      </x:c>
      <x:c r="G125" s="110" t="n">
        <x:f>F127</x:f>
        <x:v>36788777.750827886</x:v>
      </x:c>
      <x:c r="H125" s="110" t="n">
        <x:f>G127</x:f>
        <x:v>36205515.95944089</x:v>
      </x:c>
      <x:c r="I125" s="110" t="n">
        <x:f>H127</x:f>
        <x:v>35584737.711241335</x:v>
      </x:c>
      <x:c r="J125" s="110" t="n">
        <x:f>I127</x:f>
        <x:v>34924029.87964942</x:v>
      </x:c>
      <x:c r="K125" s="110" t="n">
        <x:f>J127</x:f>
        <x:v>34220824.1214049</x:v>
      </x:c>
      <x:c r="L125" s="110" t="n">
        <x:f>K127</x:f>
        <x:v>33472386.89274846</x:v>
      </x:c>
    </x:row>
    <x:row r="126">
      <x:c r="A126" s="32" t="str">
        <x:v>Annual debt service</x:v>
      </x:c>
      <x:c r="B126" s="110" t="n">
        <x:v>0</x:v>
      </x:c>
      <x:c r="C126" s="110" t="n">
        <x:f>IF(B96=0,$B$125*B95,-PMT(B95/12,B96*12,$B$125)*12)</x:f>
        <x:v>2866040.4245447675</x:v>
      </x:c>
      <x:c r="D126" s="110" t="n">
        <x:f>IF(B96=0,$B$125*B95,-PMT(B95/12,B96*12,$B$125)*12)</x:f>
        <x:v>2866040.4245447675</x:v>
      </x:c>
      <x:c r="E126" s="110" t="n">
        <x:f>IF(B96=0,$B$125*B95,-PMT(B95/12,B96*12,$B$125)*12)</x:f>
        <x:v>2866040.4245447675</x:v>
      </x:c>
      <x:c r="F126" s="110" t="n">
        <x:f>IF(B96=0,$B$125*B95,-PMT(B95/12,B96*12,$B$125)*12)</x:f>
        <x:v>2866040.4245447675</x:v>
      </x:c>
      <x:c r="G126" s="110" t="n">
        <x:f>IF(B96=0,$B$125*B95,-PMT(B95/12,B96*12,$B$125)*12)</x:f>
        <x:v>2866040.4245447675</x:v>
      </x:c>
      <x:c r="H126" s="110" t="n">
        <x:f>IF(B96=0,$B$125*B95,-PMT(B95/12,B96*12,$B$125)*12)</x:f>
        <x:v>2866040.4245447675</x:v>
      </x:c>
      <x:c r="I126" s="110" t="n">
        <x:f>IF(B96=0,$B$125*B95,-PMT(B95/12,B96*12,$B$125)*12)</x:f>
        <x:v>2866040.4245447675</x:v>
      </x:c>
      <x:c r="J126" s="110" t="n">
        <x:f>IF(B96=0,$B$125*B95,-PMT(B95/12,B96*12,$B$125)*12)</x:f>
        <x:v>2866040.4245447675</x:v>
      </x:c>
      <x:c r="K126" s="110" t="n">
        <x:f>IF(B96=0,$B$125*B95,-PMT(B95/12,B96*12,$B$125)*12)</x:f>
        <x:v>2866040.4245447675</x:v>
      </x:c>
      <x:c r="L126" s="110" t="n">
        <x:f>IF(B96=0,$B$125*B95,-PMT(B95/12,B96*12,$B$125)*12)</x:f>
        <x:v>2866040.4245447675</x:v>
      </x:c>
    </x:row>
    <x:row r="127">
      <x:c r="A127" s="32" t="str">
        <x:v>Ending debt balance</x:v>
      </x:c>
      <x:c r="B127" s="110" t="n">
        <x:f>B125</x:f>
        <x:v>38790000</x:v>
      </x:c>
      <x:c r="C127" s="110" t="n">
        <x:f>IF(B96=0,$B$125,-FV(B95/12,C$121*12,PMT(B95/12,B96*12,$B$125),$B$125))</x:f>
        <x:v>38335460.45511035</x:v>
      </x:c>
      <x:c r="D127" s="110" t="n">
        <x:f>IF(B96=0,$B$125,-FV(B95/12,D$121*12,PMT(B95/12,B96*12,$B$125),$B$125))</x:f>
        <x:v>37851684.10188306</x:v>
      </x:c>
      <x:c r="E127" s="110" t="n">
        <x:f>IF(B96=0,$B$125,-FV(B95/12,E$121*12,PMT(B95/12,B96*12,$B$125),$B$125))</x:f>
        <x:v>37336790.37575254</x:v>
      </x:c>
      <x:c r="F127" s="110" t="n">
        <x:f>IF(B96=0,$B$125,-FV(B95/12,F$121*12,PMT(B95/12,B96*12,$B$125),$B$125))</x:f>
        <x:v>36788777.750827886</x:v>
      </x:c>
      <x:c r="G127" s="110" t="n">
        <x:f>IF(B96=0,$B$125,-FV(B95/12,G$121*12,PMT(B95/12,B96*12,$B$125),$B$125))</x:f>
        <x:v>36205515.95944089</x:v>
      </x:c>
      <x:c r="H127" s="110" t="n">
        <x:f>IF(B96=0,$B$125,-FV(B95/12,H$121*12,PMT(B95/12,B96*12,$B$125),$B$125))</x:f>
        <x:v>35584737.711241335</x:v>
      </x:c>
      <x:c r="I127" s="110" t="n">
        <x:f>IF(B96=0,$B$125,-FV(B95/12,I$121*12,PMT(B95/12,B96*12,$B$125),$B$125))</x:f>
        <x:v>34924029.87964942</x:v>
      </x:c>
      <x:c r="J127" s="110" t="n">
        <x:f>IF(B96=0,$B$125,-FV(B95/12,J$121*12,PMT(B95/12,B96*12,$B$125),$B$125))</x:f>
        <x:v>34220824.1214049</x:v>
      </x:c>
      <x:c r="K127" s="110" t="n">
        <x:f>IF(B96=0,$B$125,-FV(B95/12,K$121*12,PMT(B95/12,B96*12,$B$125),$B$125))</x:f>
        <x:v>33472386.89274846</x:v>
      </x:c>
      <x:c r="L127" s="110" t="n">
        <x:f>IF(B96=0,$B$125,-FV(B95/12,L$121*12,PMT(B95/12,B96*12,$B$125),$B$125))</x:f>
        <x:v>32675808.82342588</x:v>
      </x:c>
    </x:row>
    <x:row r="128">
      <x:c r="A128" s="32" t="str">
        <x:v>Preferred current pay</x:v>
      </x:c>
      <x:c r="B128" s="110" t="n">
        <x:v>0</x:v>
      </x:c>
      <x:c r="C128" s="110" t="n">
        <x:f>B99*B100</x:f>
        <x:v>0</x:v>
      </x:c>
      <x:c r="D128" s="110" t="n">
        <x:f>B99*B100</x:f>
        <x:v>0</x:v>
      </x:c>
      <x:c r="E128" s="110" t="n">
        <x:f>B99*B100</x:f>
        <x:v>0</x:v>
      </x:c>
      <x:c r="F128" s="110" t="n">
        <x:f>B99*B100</x:f>
        <x:v>0</x:v>
      </x:c>
      <x:c r="G128" s="110" t="n">
        <x:f>B99*B100</x:f>
        <x:v>0</x:v>
      </x:c>
      <x:c r="H128" s="110" t="n">
        <x:f>B99*B100</x:f>
        <x:v>0</x:v>
      </x:c>
      <x:c r="I128" s="110" t="n">
        <x:f>B99*B100</x:f>
        <x:v>0</x:v>
      </x:c>
      <x:c r="J128" s="110" t="n">
        <x:f>B99*B100</x:f>
        <x:v>0</x:v>
      </x:c>
      <x:c r="K128" s="110" t="n">
        <x:f>B99*B100</x:f>
        <x:v>0</x:v>
      </x:c>
      <x:c r="L128" s="110" t="n">
        <x:f>B99*B100</x:f>
        <x:v>0</x:v>
      </x:c>
    </x:row>
    <x:row r="129">
      <x:c r="A129" s="32" t="str">
        <x:v>Accrued preferred balance</x:v>
      </x:c>
      <x:c r="B129" s="110" t="n">
        <x:f>B99</x:f>
        <x:v>0</x:v>
      </x:c>
      <x:c r="C129" s="110" t="n">
        <x:f>B129*(1+B101)</x:f>
        <x:v>0</x:v>
      </x:c>
      <x:c r="D129" s="110" t="n">
        <x:f>C129*(1+B101)</x:f>
        <x:v>0</x:v>
      </x:c>
      <x:c r="E129" s="110" t="n">
        <x:f>D129*(1+B101)</x:f>
        <x:v>0</x:v>
      </x:c>
      <x:c r="F129" s="110" t="n">
        <x:f>E129*(1+B101)</x:f>
        <x:v>0</x:v>
      </x:c>
      <x:c r="G129" s="110" t="n">
        <x:f>F129*(1+B101)</x:f>
        <x:v>0</x:v>
      </x:c>
      <x:c r="H129" s="110" t="n">
        <x:f>G129*(1+B101)</x:f>
        <x:v>0</x:v>
      </x:c>
      <x:c r="I129" s="110" t="n">
        <x:f>H129*(1+B101)</x:f>
        <x:v>0</x:v>
      </x:c>
      <x:c r="J129" s="110" t="n">
        <x:f>I129*(1+B101)</x:f>
        <x:v>0</x:v>
      </x:c>
      <x:c r="K129" s="110" t="n">
        <x:f>J129*(1+B101)</x:f>
        <x:v>0</x:v>
      </x:c>
      <x:c r="L129" s="110" t="n">
        <x:f>K129*(1+B101)</x:f>
        <x:v>0</x:v>
      </x:c>
    </x:row>
    <x:row r="130">
      <x:c r="A130" s="32" t="str">
        <x:v>Levered operating cash flow</x:v>
      </x:c>
      <x:c r="B130" s="110" t="n">
        <x:f>-(B83-B125-B99)</x:f>
        <x:v>-47410000</x:v>
      </x:c>
      <x:c r="C130" s="110" t="n">
        <x:f>C122-C123-C126-C128</x:f>
        <x:v>7421826.895455233</x:v>
      </x:c>
      <x:c r="D130" s="110" t="n">
        <x:f>D122-D123-D126-D128</x:f>
        <x:v>7677484.578455231</x:v>
      </x:c>
      <x:c r="E130" s="110" t="n">
        <x:f>E122-E123-E126-E128</x:f>
        <x:v>7939487.533530231</x:v>
      </x:c>
      <x:c r="F130" s="110" t="n">
        <x:f>F122-F123-F126-F128</x:f>
        <x:v>8207993.007382103</x:v>
      </x:c>
      <x:c r="G130" s="110" t="n">
        <x:f>G122-G123-G126-G128</x:f>
        <x:v>8483162.136327274</x:v>
      </x:c>
      <x:c r="H130" s="110" t="n">
        <x:f>H122-H123-H126-H128</x:f>
        <x:v>8765160.042290483</x:v>
      </x:c>
      <x:c r="I130" s="110" t="n">
        <x:f>I122-I123-I126-I128</x:f>
        <x:v>9054155.931161016</x:v>
      </x:c>
      <x:c r="J130" s="110" t="n">
        <x:f>J122-J123-J126-J128</x:f>
        <x:v>9350323.193569303</x:v>
      </x:c>
      <x:c r="K130" s="110" t="n">
        <x:f>K122-K123-K126-K128</x:f>
        <x:v>9653839.508143265</x:v>
      </x:c>
      <x:c r="L130" s="110" t="n">
        <x:f>L122-L123-L126-L128</x:f>
        <x:v>9964886.947305206</x:v>
      </x:c>
    </x:row>
    <x:row r="131">
      <x:c r="A131" s="32" t="str">
        <x:v>Gross sale value</x:v>
      </x:c>
      <x:c r="B131" s="110"/>
      <x:c r="C131" s="110"/>
      <x:c r="D131" s="110"/>
      <x:c r="E131" s="110"/>
      <x:c r="F131" s="110"/>
      <x:c r="G131" s="110"/>
      <x:c r="H131" s="110"/>
      <x:c r="I131" s="110"/>
      <x:c r="J131" s="110"/>
      <x:c r="K131" s="110"/>
      <x:c r="L131" s="110" t="n">
        <x:f>L122*(1+'Assumptions'!G44)/(B86+0.25%)</x:f>
        <x:v>217013599.54845488</x:v>
      </x:c>
    </x:row>
    <x:row r="132">
      <x:c r="A132" s="32" t="str">
        <x:v>Net sale proceeds to common</x:v>
      </x:c>
      <x:c r="B132" s="110"/>
      <x:c r="C132" s="110"/>
      <x:c r="D132" s="110"/>
      <x:c r="E132" s="110"/>
      <x:c r="F132" s="110"/>
      <x:c r="G132" s="110"/>
      <x:c r="H132" s="110"/>
      <x:c r="I132" s="110"/>
      <x:c r="J132" s="110"/>
      <x:c r="K132" s="110"/>
      <x:c r="L132" s="110" t="n">
        <x:f>IF(B99&gt;0,MAX(L131*(1-2.0%)-L127-L129,0),L131*(1-2.0%)-L127-L129)</x:f>
        <x:v>179997518.7340599</x:v>
      </x:c>
    </x:row>
    <x:row r="133">
      <x:c r="A133" s="120" t="str">
        <x:v>Total common cash flow</x:v>
      </x:c>
      <x:c r="B133" s="121" t="n">
        <x:f>B130</x:f>
        <x:v>-47410000</x:v>
      </x:c>
      <x:c r="C133" s="121" t="n">
        <x:f>C130</x:f>
        <x:v>7421826.895455233</x:v>
      </x:c>
      <x:c r="D133" s="121" t="n">
        <x:f>D130</x:f>
        <x:v>7677484.578455231</x:v>
      </x:c>
      <x:c r="E133" s="121" t="n">
        <x:f>E130</x:f>
        <x:v>7939487.533530231</x:v>
      </x:c>
      <x:c r="F133" s="121" t="n">
        <x:f>F130</x:f>
        <x:v>8207993.007382103</x:v>
      </x:c>
      <x:c r="G133" s="121" t="n">
        <x:f>G130</x:f>
        <x:v>8483162.136327274</x:v>
      </x:c>
      <x:c r="H133" s="121" t="n">
        <x:f>H130</x:f>
        <x:v>8765160.042290483</x:v>
      </x:c>
      <x:c r="I133" s="121" t="n">
        <x:f>I130</x:f>
        <x:v>9054155.931161016</x:v>
      </x:c>
      <x:c r="J133" s="121" t="n">
        <x:f>J130</x:f>
        <x:v>9350323.193569303</x:v>
      </x:c>
      <x:c r="K133" s="121" t="n">
        <x:f>K130</x:f>
        <x:v>9653839.508143265</x:v>
      </x:c>
      <x:c r="L133" s="121" t="n">
        <x:f>L130+L132</x:f>
        <x:v>189962405.6813651</x:v>
      </x:c>
    </x:row>
    <x:row r="134">
      <x:c r="A134" s="124" t="str">
        <x:v>Unlevered IRR</x:v>
      </x:c>
      <x:c r="B134" s="131" t="n">
        <x:f>IRR(B124:L124)</x:f>
        <x:v>0.18889514062878388</x:v>
      </x:c>
      <x:c r="C134" s="124"/>
      <x:c r="D134" s="124"/>
      <x:c r="E134" s="124"/>
      <x:c r="F134" s="124"/>
      <x:c r="G134" s="124"/>
      <x:c r="H134" s="124"/>
      <x:c r="I134" s="124"/>
      <x:c r="J134" s="124"/>
      <x:c r="K134" s="124"/>
      <x:c r="L134" s="124"/>
    </x:row>
    <x:row r="135">
      <x:c r="A135" s="124" t="str">
        <x:v>Levered common-equity IRR</x:v>
      </x:c>
      <x:c r="B135" s="131" t="n">
        <x:f>IRR(B133:L133)</x:f>
        <x:v>0.25452691731220534</x:v>
      </x:c>
      <x:c r="C135" s="124"/>
      <x:c r="D135" s="124"/>
      <x:c r="E135" s="124"/>
      <x:c r="F135" s="124"/>
      <x:c r="G135" s="124"/>
      <x:c r="H135" s="124"/>
      <x:c r="I135" s="124"/>
      <x:c r="J135" s="124"/>
      <x:c r="K135" s="124"/>
      <x:c r="L135" s="124"/>
    </x:row>
    <x:row r="136">
      <x:c r="A136" s="124" t="str">
        <x:v>Levered equity multiple</x:v>
      </x:c>
      <x:c r="B136" s="134" t="n">
        <x:f>SUMIF(C133:L133,"&gt;0",C133:L133)/-B133</x:f>
        <x:v>5.621511042136242</x:v>
      </x:c>
      <x:c r="C136" s="124"/>
      <x:c r="D136" s="124"/>
      <x:c r="E136" s="124"/>
      <x:c r="F136" s="124"/>
      <x:c r="G136" s="124"/>
      <x:c r="H136" s="124"/>
      <x:c r="I136" s="124"/>
      <x:c r="J136" s="124"/>
      <x:c r="K136" s="124"/>
      <x:c r="L136" s="124"/>
    </x:row>
    <x:row r="137">
      <x:c r="A137" s="32"/>
      <x:c r="B137" s="32"/>
      <x:c r="C137" s="32"/>
      <x:c r="D137" s="32"/>
      <x:c r="E137" s="32"/>
      <x:c r="F137" s="32"/>
      <x:c r="G137" s="32"/>
      <x:c r="H137" s="32"/>
      <x:c r="I137" s="32"/>
      <x:c r="J137" s="32"/>
      <x:c r="K137" s="32"/>
      <x:c r="L137" s="32"/>
    </x:row>
    <x:row r="138" ht="19" customHeight="1">
      <x:c r="A138" s="51" t="str">
        <x:v>Basis sensitivity (same operating assumptions)</x:v>
      </x:c>
      <x:c r="B138" s="51"/>
      <x:c r="C138" s="51"/>
      <x:c r="D138" s="51"/>
      <x:c r="E138" s="51"/>
      <x:c r="F138" s="51"/>
      <x:c r="G138" s="51"/>
      <x:c r="H138" s="51"/>
      <x:c r="I138" s="51"/>
      <x:c r="J138" s="51"/>
      <x:c r="K138" s="51"/>
      <x:c r="L138" s="51"/>
    </x:row>
    <x:row r="139">
      <x:c r="A139" s="24" t="str">
        <x:v>Case</x:v>
      </x:c>
      <x:c r="B139" s="24" t="str">
        <x:v>Basis</x:v>
      </x:c>
      <x:c r="C139" s="24" t="str">
        <x:v>Initial debt</x:v>
      </x:c>
      <x:c r="D139" s="24" t="str">
        <x:v>Annual debt service</x:v>
      </x:c>
      <x:c r="E139" s="24" t="str">
        <x:v>Debt at exit</x:v>
      </x:c>
      <x:c r="F139" s="24" t="str">
        <x:v>Initial common equity</x:v>
      </x:c>
      <x:c r="G139" s="24" t="str">
        <x:v>Unlevered IRR</x:v>
      </x:c>
      <x:c r="H139" s="24" t="str">
        <x:v>Levered IRR</x:v>
      </x:c>
      <x:c r="I139" s="24" t="str">
        <x:v>Equity multiple</x:v>
      </x:c>
      <x:c r="J139" s="32"/>
      <x:c r="K139" s="32"/>
      <x:c r="L139" s="32"/>
    </x:row>
    <x:row r="140">
      <x:c r="A140" s="32" t="str">
        <x:v>Low</x:v>
      </x:c>
      <x:c r="B140" s="110" t="n">
        <x:f>B82</x:f>
        <x:v>82000000</x:v>
      </x:c>
      <x:c r="C140" s="110" t="n">
        <x:f>B140*'Assumptions'!G46</x:f>
        <x:v>36900000</x:v>
      </x:c>
      <x:c r="D140" s="110" t="n">
        <x:f>IF($B$96=0,C140*$B$95,-PMT($B$95/12,$B$96*12,C140)*12)</x:f>
        <x:v>2726395.7634880617</x:v>
      </x:c>
      <x:c r="E140" s="110" t="n">
        <x:f>IF($B$96=0,C140,-FV($B$95/12,120,PMT($B$95/12,$B$96*12,C140),C140))</x:f>
        <x:v>31083716.050126724</x:v>
      </x:c>
      <x:c r="F140" s="110" t="n">
        <x:f>B140-C140-$B$99</x:f>
        <x:v>45100000</x:v>
      </x:c>
      <x:c r="G140" s="106" t="n">
        <x:f>IRR(B146:L146)</x:f>
        <x:v>0.19771542178539464</x:v>
      </x:c>
      <x:c r="H140" s="106" t="n">
        <x:f>IRR(B149:L149)</x:f>
        <x:v>0.26732605163660134</x:v>
      </x:c>
      <x:c r="I140" s="112" t="n">
        <x:f>SUMIF(C149:L149,"&gt;0",C149:L149)/-B149</x:f>
        <x:v>5.975706826863535</x:v>
      </x:c>
      <x:c r="J140" s="32"/>
      <x:c r="K140" s="32"/>
      <x:c r="L140" s="32"/>
    </x:row>
    <x:row r="141">
      <x:c r="A141" s="32" t="str">
        <x:v>Central</x:v>
      </x:c>
      <x:c r="B141" s="110" t="n">
        <x:f>B83</x:f>
        <x:v>86200000</x:v>
      </x:c>
      <x:c r="C141" s="110" t="n">
        <x:f>B141*'Assumptions'!G46</x:f>
        <x:v>38790000</x:v>
      </x:c>
      <x:c r="D141" s="110" t="n">
        <x:f>IF($B$96=0,C141*$B$95,-PMT($B$95/12,$B$96*12,C141)*12)</x:f>
        <x:v>2866040.4245447675</x:v>
      </x:c>
      <x:c r="E141" s="110" t="n">
        <x:f>IF($B$96=0,C141,-FV($B$95/12,120,PMT($B$95/12,$B$96*12,C141),C141))</x:f>
        <x:v>32675808.82342588</x:v>
      </x:c>
      <x:c r="F141" s="110" t="n">
        <x:f>B141-C141-$B$99</x:f>
        <x:v>47410000</x:v>
      </x:c>
      <x:c r="G141" s="106" t="n">
        <x:f>IRR(B147:L147)</x:f>
        <x:v>0.18889514062878388</x:v>
      </x:c>
      <x:c r="H141" s="106" t="n">
        <x:f>IRR(B150:L150)</x:f>
        <x:v>0.25452691731220534</x:v>
      </x:c>
      <x:c r="I141" s="112" t="n">
        <x:f>SUMIF(C150:L150,"&gt;0",C150:L150)/-B150</x:f>
        <x:v>5.621511042136242</x:v>
      </x:c>
      <x:c r="J141" s="32"/>
      <x:c r="K141" s="32"/>
      <x:c r="L141" s="32"/>
    </x:row>
    <x:row r="142">
      <x:c r="A142" s="32" t="str">
        <x:v>High</x:v>
      </x:c>
      <x:c r="B142" s="110" t="n">
        <x:f>B84</x:f>
        <x:v>92000000</x:v>
      </x:c>
      <x:c r="C142" s="110" t="n">
        <x:f>B142*'Assumptions'!G46</x:f>
        <x:v>41400000</x:v>
      </x:c>
      <x:c r="D142" s="110" t="n">
        <x:f>IF($B$96=0,C142*$B$95,-PMT($B$95/12,$B$96*12,C142)*12)</x:f>
        <x:v>3058883.0517183132</x:v>
      </x:c>
      <x:c r="E142" s="110" t="n">
        <x:f>IF($B$96=0,C142,-FV($B$95/12,120,PMT($B$95/12,$B$96*12,C142),C142))</x:f>
        <x:v>34874413.12941046</x:v>
      </x:c>
      <x:c r="F142" s="110" t="n">
        <x:f>B142-C142-$B$99</x:f>
        <x:v>50600000</x:v>
      </x:c>
      <x:c r="G142" s="106" t="n">
        <x:f>IRR(B148:L148)</x:f>
        <x:v>0.1776629739211265</x:v>
      </x:c>
      <x:c r="H142" s="106" t="n">
        <x:f>IRR(B151:L151)</x:f>
        <x:v>0.2382324821626952</x:v>
      </x:c>
      <x:c r="I142" s="112" t="n">
        <x:f>SUMIF(C151:L151,"&gt;0",C151:L151)/-B151</x:f>
        <x:v>5.185549563833186</x:v>
      </x:c>
      <x:c r="J142" s="32"/>
      <x:c r="K142" s="32"/>
      <x:c r="L142" s="32"/>
    </x:row>
    <x:row r="143">
      <x:c r="A143" s="32"/>
      <x:c r="B143" s="32"/>
      <x:c r="C143" s="32"/>
      <x:c r="D143" s="32"/>
      <x:c r="E143" s="32"/>
      <x:c r="F143" s="32"/>
      <x:c r="G143" s="32"/>
      <x:c r="H143" s="32"/>
      <x:c r="I143" s="32"/>
      <x:c r="J143" s="32"/>
      <x:c r="K143" s="32"/>
      <x:c r="L143" s="32"/>
    </x:row>
    <x:row r="144">
      <x:c r="A144" s="32"/>
      <x:c r="B144" s="32"/>
      <x:c r="C144" s="32"/>
      <x:c r="D144" s="32"/>
      <x:c r="E144" s="32"/>
      <x:c r="F144" s="32"/>
      <x:c r="G144" s="32"/>
      <x:c r="H144" s="32"/>
      <x:c r="I144" s="32"/>
      <x:c r="J144" s="32"/>
      <x:c r="K144" s="32"/>
      <x:c r="L144" s="32"/>
    </x:row>
    <x:row r="145">
      <x:c r="A145" s="32"/>
      <x:c r="B145" s="32"/>
      <x:c r="C145" s="32"/>
      <x:c r="D145" s="32"/>
      <x:c r="E145" s="32"/>
      <x:c r="F145" s="32"/>
      <x:c r="G145" s="32"/>
      <x:c r="H145" s="32"/>
      <x:c r="I145" s="32"/>
      <x:c r="J145" s="32"/>
      <x:c r="K145" s="32"/>
      <x:c r="L145" s="32"/>
    </x:row>
    <x:row r="146">
      <x:c r="A146" s="98" t="str">
        <x:v>Unlevered CF - Low</x:v>
      </x:c>
      <x:c r="B146" s="114" t="n">
        <x:f>-B140</x:f>
        <x:v>-82000000</x:v>
      </x:c>
      <x:c r="C146" s="114" t="n">
        <x:f>C124</x:f>
        <x:v>10287867.32</x:v>
      </x:c>
      <x:c r="D146" s="114" t="n">
        <x:f>D124</x:f>
        <x:v>10543525.002999999</x:v>
      </x:c>
      <x:c r="E146" s="114" t="n">
        <x:f>E124</x:f>
        <x:v>10805527.958074998</x:v>
      </x:c>
      <x:c r="F146" s="114" t="n">
        <x:f>F124</x:f>
        <x:v>11074033.43192687</x:v>
      </x:c>
      <x:c r="G146" s="114" t="n">
        <x:f>G124</x:f>
        <x:v>11349202.56087204</x:v>
      </x:c>
      <x:c r="H146" s="114" t="n">
        <x:f>H124</x:f>
        <x:v>11631200.466835251</x:v>
      </x:c>
      <x:c r="I146" s="114" t="n">
        <x:f>I124</x:f>
        <x:v>11920196.355705783</x:v>
      </x:c>
      <x:c r="J146" s="114" t="n">
        <x:f>J124</x:f>
        <x:v>12216363.61811407</x:v>
      </x:c>
      <x:c r="K146" s="114" t="n">
        <x:f>K124</x:f>
        <x:v>12519879.932688031</x:v>
      </x:c>
      <x:c r="L146" s="114" t="n">
        <x:f>L124</x:f>
        <x:v>225504254.92933577</x:v>
      </x:c>
    </x:row>
    <x:row r="147">
      <x:c r="A147" s="98" t="str">
        <x:v>Unlevered CF - Central</x:v>
      </x:c>
      <x:c r="B147" s="114" t="n">
        <x:f>-B141</x:f>
        <x:v>-86200000</x:v>
      </x:c>
      <x:c r="C147" s="114" t="n">
        <x:f>C124</x:f>
        <x:v>10287867.32</x:v>
      </x:c>
      <x:c r="D147" s="114" t="n">
        <x:f>D124</x:f>
        <x:v>10543525.002999999</x:v>
      </x:c>
      <x:c r="E147" s="114" t="n">
        <x:f>E124</x:f>
        <x:v>10805527.958074998</x:v>
      </x:c>
      <x:c r="F147" s="114" t="n">
        <x:f>F124</x:f>
        <x:v>11074033.43192687</x:v>
      </x:c>
      <x:c r="G147" s="114" t="n">
        <x:f>G124</x:f>
        <x:v>11349202.56087204</x:v>
      </x:c>
      <x:c r="H147" s="114" t="n">
        <x:f>H124</x:f>
        <x:v>11631200.466835251</x:v>
      </x:c>
      <x:c r="I147" s="114" t="n">
        <x:f>I124</x:f>
        <x:v>11920196.355705783</x:v>
      </x:c>
      <x:c r="J147" s="114" t="n">
        <x:f>J124</x:f>
        <x:v>12216363.61811407</x:v>
      </x:c>
      <x:c r="K147" s="114" t="n">
        <x:f>K124</x:f>
        <x:v>12519879.932688031</x:v>
      </x:c>
      <x:c r="L147" s="114" t="n">
        <x:f>L124</x:f>
        <x:v>225504254.92933577</x:v>
      </x:c>
    </x:row>
    <x:row r="148">
      <x:c r="A148" s="98" t="str">
        <x:v>Unlevered CF - High</x:v>
      </x:c>
      <x:c r="B148" s="114" t="n">
        <x:f>-B142</x:f>
        <x:v>-92000000</x:v>
      </x:c>
      <x:c r="C148" s="114" t="n">
        <x:f>C124</x:f>
        <x:v>10287867.32</x:v>
      </x:c>
      <x:c r="D148" s="114" t="n">
        <x:f>D124</x:f>
        <x:v>10543525.002999999</x:v>
      </x:c>
      <x:c r="E148" s="114" t="n">
        <x:f>E124</x:f>
        <x:v>10805527.958074998</x:v>
      </x:c>
      <x:c r="F148" s="114" t="n">
        <x:f>F124</x:f>
        <x:v>11074033.43192687</x:v>
      </x:c>
      <x:c r="G148" s="114" t="n">
        <x:f>G124</x:f>
        <x:v>11349202.56087204</x:v>
      </x:c>
      <x:c r="H148" s="114" t="n">
        <x:f>H124</x:f>
        <x:v>11631200.466835251</x:v>
      </x:c>
      <x:c r="I148" s="114" t="n">
        <x:f>I124</x:f>
        <x:v>11920196.355705783</x:v>
      </x:c>
      <x:c r="J148" s="114" t="n">
        <x:f>J124</x:f>
        <x:v>12216363.61811407</x:v>
      </x:c>
      <x:c r="K148" s="114" t="n">
        <x:f>K124</x:f>
        <x:v>12519879.932688031</x:v>
      </x:c>
      <x:c r="L148" s="114" t="n">
        <x:f>L124</x:f>
        <x:v>225504254.92933577</x:v>
      </x:c>
    </x:row>
    <x:row r="149">
      <x:c r="A149" s="98" t="str">
        <x:v>Levered CF - Low</x:v>
      </x:c>
      <x:c r="B149" s="114" t="n">
        <x:f>-F140</x:f>
        <x:v>-45100000</x:v>
      </x:c>
      <x:c r="C149" s="114" t="n">
        <x:f>C122-C123-$D$140-$B$99*$B$100</x:f>
        <x:v>7561471.556511939</x:v>
      </x:c>
      <x:c r="D149" s="114" t="n">
        <x:f>D122-D123-$D$140-$B$99*$B$100</x:f>
        <x:v>7817129.239511937</x:v>
      </x:c>
      <x:c r="E149" s="114" t="n">
        <x:f>E122-E123-$D$140-$B$99*$B$100</x:f>
        <x:v>8079132.194586936</x:v>
      </x:c>
      <x:c r="F149" s="114" t="n">
        <x:f>F122-F123-$D$140-$B$99*$B$100</x:f>
        <x:v>8347637.668438809</x:v>
      </x:c>
      <x:c r="G149" s="114" t="n">
        <x:f>G122-G123-$D$140-$B$99*$B$100</x:f>
        <x:v>8622806.797383979</x:v>
      </x:c>
      <x:c r="H149" s="114" t="n">
        <x:f>H122-H123-$D$140-$B$99*$B$100</x:f>
        <x:v>8904804.70334719</x:v>
      </x:c>
      <x:c r="I149" s="114" t="n">
        <x:f>I122-I123-$D$140-$B$99*$B$100</x:f>
        <x:v>9193800.592217721</x:v>
      </x:c>
      <x:c r="J149" s="114" t="n">
        <x:f>J122-J123-$D$140-$B$99*$B$100</x:f>
        <x:v>9489967.854626007</x:v>
      </x:c>
      <x:c r="K149" s="114" t="n">
        <x:f>K122-K123-$D$140-$B$99*$B$100</x:f>
        <x:v>9793484.16919997</x:v>
      </x:c>
      <x:c r="L149" s="114" t="n">
        <x:f>L122-L123-$D$140-$B$99*$B$100+L131*(1-2%)-$E$140-L129</x:f>
        <x:v>191694143.11572096</x:v>
      </x:c>
    </x:row>
    <x:row r="150">
      <x:c r="A150" s="98" t="str">
        <x:v>Levered CF - Central</x:v>
      </x:c>
      <x:c r="B150" s="114" t="n">
        <x:f>-F141</x:f>
        <x:v>-47410000</x:v>
      </x:c>
      <x:c r="C150" s="114" t="n">
        <x:f>C122-C123-$D$141-$B$99*$B$100</x:f>
        <x:v>7421826.895455233</x:v>
      </x:c>
      <x:c r="D150" s="114" t="n">
        <x:f>D122-D123-$D$141-$B$99*$B$100</x:f>
        <x:v>7677484.578455231</x:v>
      </x:c>
      <x:c r="E150" s="114" t="n">
        <x:f>E122-E123-$D$141-$B$99*$B$100</x:f>
        <x:v>7939487.533530231</x:v>
      </x:c>
      <x:c r="F150" s="114" t="n">
        <x:f>F122-F123-$D$141-$B$99*$B$100</x:f>
        <x:v>8207993.007382103</x:v>
      </x:c>
      <x:c r="G150" s="114" t="n">
        <x:f>G122-G123-$D$141-$B$99*$B$100</x:f>
        <x:v>8483162.136327274</x:v>
      </x:c>
      <x:c r="H150" s="114" t="n">
        <x:f>H122-H123-$D$141-$B$99*$B$100</x:f>
        <x:v>8765160.042290483</x:v>
      </x:c>
      <x:c r="I150" s="114" t="n">
        <x:f>I122-I123-$D$141-$B$99*$B$100</x:f>
        <x:v>9054155.931161016</x:v>
      </x:c>
      <x:c r="J150" s="114" t="n">
        <x:f>J122-J123-$D$141-$B$99*$B$100</x:f>
        <x:v>9350323.193569303</x:v>
      </x:c>
      <x:c r="K150" s="114" t="n">
        <x:f>K122-K123-$D$141-$B$99*$B$100</x:f>
        <x:v>9653839.508143265</x:v>
      </x:c>
      <x:c r="L150" s="114" t="n">
        <x:f>L122-L123-$D$141-$B$99*$B$100+L131*(1-2%)-$E$141-L129</x:f>
        <x:v>189962405.6813651</x:v>
      </x:c>
    </x:row>
    <x:row r="151">
      <x:c r="A151" s="98" t="str">
        <x:v>Levered CF - High</x:v>
      </x:c>
      <x:c r="B151" s="114" t="n">
        <x:f>-F142</x:f>
        <x:v>-50600000</x:v>
      </x:c>
      <x:c r="C151" s="114" t="n">
        <x:f>C122-C123-$D$142-$B$99*$B$100</x:f>
        <x:v>7228984.268281687</x:v>
      </x:c>
      <x:c r="D151" s="114" t="n">
        <x:f>D122-D123-$D$142-$B$99*$B$100</x:f>
        <x:v>7484641.951281685</x:v>
      </x:c>
      <x:c r="E151" s="114" t="n">
        <x:f>E122-E123-$D$142-$B$99*$B$100</x:f>
        <x:v>7746644.906356685</x:v>
      </x:c>
      <x:c r="F151" s="114" t="n">
        <x:f>F122-F123-$D$142-$B$99*$B$100</x:f>
        <x:v>8015150.3802085575</x:v>
      </x:c>
      <x:c r="G151" s="114" t="n">
        <x:f>G122-G123-$D$142-$B$99*$B$100</x:f>
        <x:v>8290319.509153727</x:v>
      </x:c>
      <x:c r="H151" s="114" t="n">
        <x:f>H122-H123-$D$142-$B$99*$B$100</x:f>
        <x:v>8572317.415116938</x:v>
      </x:c>
      <x:c r="I151" s="114" t="n">
        <x:f>I122-I123-$D$142-$B$99*$B$100</x:f>
        <x:v>8861313.30398747</x:v>
      </x:c>
      <x:c r="J151" s="114" t="n">
        <x:f>J122-J123-$D$142-$B$99*$B$100</x:f>
        <x:v>9157480.566395756</x:v>
      </x:c>
      <x:c r="K151" s="114" t="n">
        <x:f>K122-K123-$D$142-$B$99*$B$100</x:f>
        <x:v>9460996.880969718</x:v>
      </x:c>
      <x:c r="L151" s="114" t="n">
        <x:f>L122-L123-$D$142-$B$99*$B$100+L131*(1-2%)-$E$142-L129</x:f>
        <x:v>187570958.74820697</x:v>
      </x:c>
    </x:row>
  </x:sheetData>
  <x:mergeCells>
    <x:mergeCell ref="A1:L1"/>
    <x:mergeCell ref="A2:L2"/>
    <x:mergeCell ref="A4:L4"/>
    <x:mergeCell ref="A17:L17"/>
    <x:mergeCell ref="A33:L33"/>
    <x:mergeCell ref="A56:L56"/>
    <x:mergeCell ref="A81:L81"/>
    <x:mergeCell ref="A93:L93"/>
    <x:mergeCell ref="A111:L111"/>
    <x:mergeCell ref="A120:L120"/>
    <x:mergeCell ref="A138:L138"/>
  </x:mergeCells>
  <x:conditionalFormatting sqref="B107:B107">
    <x:cfRule type="expression" dxfId="10" priority="1">
      <x:formula>B107&lt;0</x:formula>
    </x:cfRule>
  </x:conditionalFormatting>
  <x:conditionalFormatting sqref="B103:B103">
    <x:cfRule type="expression" dxfId="11" priority="2">
      <x:formula>B103&lt;1.25</x:formula>
    </x:cfRule>
  </x:conditionalFormatting>
  <x:pageMargins left="0.7" right="0.7" top="0.75" bottom="0.75" header="0.3" footer="0.3"/>
</x:worksheet>
</file>